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200" windowHeight="11595"/>
  </bookViews>
  <sheets>
    <sheet name="Титул" sheetId="1" r:id="rId1"/>
    <sheet name="Раздел I" sheetId="2" r:id="rId2"/>
    <sheet name="Раздел II" sheetId="4" r:id="rId3"/>
    <sheet name="Раздел III" sheetId="5" r:id="rId4"/>
    <sheet name="Раздел IV" sheetId="6" r:id="rId5"/>
    <sheet name="Раздел V" sheetId="8" r:id="rId6"/>
    <sheet name="Комментарии" sheetId="7" r:id="rId7"/>
    <sheet name="Список" sheetId="3" state="hidden" r:id="rId8"/>
  </sheets>
  <definedNames>
    <definedName name="Год">Список!$E$1:$E$14</definedName>
    <definedName name="Годы">Список!$B$1:$B$14</definedName>
    <definedName name="Дата">Список!$D$1:$D$57</definedName>
    <definedName name="_xlnm.Print_Titles" localSheetId="6">Комментарии!$4:$4</definedName>
    <definedName name="_xlnm.Print_Titles" localSheetId="1">'Раздел I'!$4:$5</definedName>
    <definedName name="_xlnm.Print_Titles" localSheetId="2">'Раздел II'!$4:$7</definedName>
    <definedName name="_xlnm.Print_Titles" localSheetId="3">'Раздел III'!$3:$6</definedName>
    <definedName name="_xlnm.Print_Titles" localSheetId="4">'Раздел IV'!$4:$8</definedName>
    <definedName name="_xlnm.Print_Titles" localSheetId="5">'Раздел V'!$4:$6</definedName>
    <definedName name="Месяцы">Список!$A$1:$A$4</definedName>
    <definedName name="МО">Список!$C$1:$C$22</definedName>
    <definedName name="Перечень">Список!$G$1:$G$2</definedName>
    <definedName name="Список">Список!$F$1:$F$2</definedName>
  </definedNames>
  <calcPr calcId="145621"/>
</workbook>
</file>

<file path=xl/calcChain.xml><?xml version="1.0" encoding="utf-8"?>
<calcChain xmlns="http://schemas.openxmlformats.org/spreadsheetml/2006/main">
  <c r="E12" i="6" l="1"/>
  <c r="E11" i="6"/>
  <c r="D11" i="6"/>
  <c r="E10" i="6"/>
  <c r="D10" i="6"/>
  <c r="D38" i="4"/>
  <c r="D45" i="4"/>
  <c r="E83" i="4" l="1"/>
  <c r="E82" i="4"/>
  <c r="E81" i="4"/>
  <c r="E80" i="4"/>
  <c r="E79" i="4"/>
  <c r="E78" i="4"/>
  <c r="E77" i="4"/>
  <c r="E76" i="4"/>
  <c r="E75" i="4"/>
  <c r="E74" i="4"/>
  <c r="D82" i="4"/>
  <c r="D80" i="4"/>
  <c r="D78" i="4"/>
  <c r="D74" i="4"/>
  <c r="D67" i="4"/>
  <c r="D65" i="4"/>
  <c r="D61" i="4"/>
  <c r="E70" i="4"/>
  <c r="E69" i="4"/>
  <c r="E68" i="4"/>
  <c r="E67" i="4"/>
  <c r="E66" i="4"/>
  <c r="E65" i="4"/>
  <c r="E64" i="4"/>
  <c r="E63" i="4"/>
  <c r="E62" i="4"/>
  <c r="E61" i="4"/>
  <c r="B44" i="5" l="1"/>
  <c r="B51" i="5"/>
  <c r="B50" i="5"/>
  <c r="B49" i="5"/>
  <c r="B48" i="5"/>
  <c r="B47" i="5"/>
  <c r="B46" i="5"/>
  <c r="B45" i="5"/>
  <c r="B42" i="5"/>
  <c r="B41" i="5"/>
  <c r="B40" i="5"/>
  <c r="B39" i="5"/>
  <c r="B38" i="5"/>
  <c r="B37" i="5"/>
  <c r="B36" i="5"/>
  <c r="B35" i="5"/>
  <c r="B33" i="5"/>
  <c r="B32" i="5"/>
  <c r="B31" i="5"/>
  <c r="B30" i="5"/>
  <c r="B29" i="5"/>
  <c r="B28" i="5"/>
  <c r="B27" i="5"/>
  <c r="B26" i="5"/>
  <c r="B24" i="5"/>
  <c r="B23" i="5"/>
  <c r="B22" i="5"/>
  <c r="B21" i="5"/>
  <c r="B19" i="5"/>
  <c r="B18" i="5"/>
  <c r="B17" i="5"/>
  <c r="B15" i="5"/>
  <c r="B14" i="5"/>
  <c r="B13" i="5"/>
  <c r="B12" i="5"/>
  <c r="B11" i="5"/>
  <c r="B10" i="5"/>
  <c r="B9" i="5"/>
  <c r="B8" i="5"/>
  <c r="C60" i="5"/>
  <c r="D60" i="5"/>
  <c r="E60" i="5"/>
  <c r="F60" i="5"/>
  <c r="G60" i="5"/>
  <c r="H60" i="5"/>
  <c r="G59" i="5"/>
  <c r="G58" i="5"/>
  <c r="C57" i="5"/>
  <c r="D57" i="5"/>
  <c r="E57" i="5"/>
  <c r="F57" i="5"/>
  <c r="G57" i="5"/>
  <c r="H57" i="5"/>
  <c r="C56" i="5"/>
  <c r="D56" i="5"/>
  <c r="E56" i="5"/>
  <c r="F56" i="5"/>
  <c r="G56" i="5"/>
  <c r="H56" i="5"/>
  <c r="C55" i="5"/>
  <c r="D55" i="5"/>
  <c r="E55" i="5"/>
  <c r="F55" i="5"/>
  <c r="G55" i="5"/>
  <c r="H55" i="5"/>
  <c r="C54" i="5"/>
  <c r="D54" i="5"/>
  <c r="E54" i="5"/>
  <c r="F54" i="5"/>
  <c r="G54" i="5"/>
  <c r="H54" i="5"/>
  <c r="C53" i="5"/>
  <c r="D53" i="5"/>
  <c r="E53" i="5"/>
  <c r="F53" i="5"/>
  <c r="G53" i="5"/>
  <c r="H53" i="5"/>
  <c r="B53" i="5"/>
  <c r="B57" i="5" l="1"/>
  <c r="B55" i="5"/>
  <c r="B54" i="5"/>
  <c r="B60" i="5"/>
  <c r="B56" i="5"/>
  <c r="E45" i="4"/>
  <c r="E47" i="4"/>
  <c r="E105" i="4"/>
  <c r="C10" i="6" l="1"/>
  <c r="C11" i="6"/>
  <c r="C12" i="6"/>
  <c r="D14" i="6"/>
  <c r="E14" i="6"/>
  <c r="F14" i="6"/>
  <c r="G14" i="6"/>
  <c r="H14" i="6"/>
  <c r="I14" i="6"/>
  <c r="B10" i="6"/>
  <c r="B11" i="6"/>
  <c r="B14" i="6" l="1"/>
  <c r="C14" i="6"/>
  <c r="E85" i="4"/>
  <c r="E93" i="4" l="1"/>
  <c r="D105" i="4" l="1"/>
  <c r="D31" i="4" l="1"/>
  <c r="D58" i="4" s="1"/>
  <c r="D24" i="4"/>
  <c r="D16" i="4"/>
  <c r="E58" i="4" l="1"/>
  <c r="E60" i="4"/>
  <c r="D71" i="4"/>
  <c r="E73" i="4"/>
  <c r="E71" i="4"/>
</calcChain>
</file>

<file path=xl/sharedStrings.xml><?xml version="1.0" encoding="utf-8"?>
<sst xmlns="http://schemas.openxmlformats.org/spreadsheetml/2006/main" count="812" uniqueCount="370">
  <si>
    <t>(наименование муниципального образования автономного округа)</t>
  </si>
  <si>
    <t>июля</t>
  </si>
  <si>
    <t>января</t>
  </si>
  <si>
    <t>апреля</t>
  </si>
  <si>
    <t>октября</t>
  </si>
  <si>
    <t>по состоянию на 1</t>
  </si>
  <si>
    <t>года</t>
  </si>
  <si>
    <t>город Ханты-Мансийск</t>
  </si>
  <si>
    <t>город Когалым</t>
  </si>
  <si>
    <t>город Лангепас</t>
  </si>
  <si>
    <t>город Мегион</t>
  </si>
  <si>
    <t>город Нефтеюганск</t>
  </si>
  <si>
    <t>город Нижневартовск</t>
  </si>
  <si>
    <t>город Нягань</t>
  </si>
  <si>
    <t>город Покачи</t>
  </si>
  <si>
    <t>город Пыть-Ях</t>
  </si>
  <si>
    <t>город Радужный</t>
  </si>
  <si>
    <t>город Сургут</t>
  </si>
  <si>
    <t>город Урай</t>
  </si>
  <si>
    <t>город Югорск</t>
  </si>
  <si>
    <t>Белоярский район</t>
  </si>
  <si>
    <t>Березовский район</t>
  </si>
  <si>
    <t>Кондинский район</t>
  </si>
  <si>
    <t>Нефтеюганский район</t>
  </si>
  <si>
    <t>Нижневартовский район</t>
  </si>
  <si>
    <t>Октябрьский район</t>
  </si>
  <si>
    <t>Советский район</t>
  </si>
  <si>
    <t>Сургутский район</t>
  </si>
  <si>
    <t>Ханты-Мансийский район</t>
  </si>
  <si>
    <t>№ п/п</t>
  </si>
  <si>
    <t>Мероприятие</t>
  </si>
  <si>
    <t>Результат</t>
  </si>
  <si>
    <t>Организационные мероприятия</t>
  </si>
  <si>
    <t>Определение заместителя главы муниципального образования, курирующего «дорожную карту» муниципального образования в целях координации деятельности органов местного самоуправления при ее реализации</t>
  </si>
  <si>
    <t>Определение уполномоченного органа местного самоуправления, ответственного за разработку «дорожной карты» муниципального образования и отвечающего за координацию деятельности органов местного самоуправления при реализации «дорожной карты» муниципального образования по направлениям развития и функционирования социальной сферы</t>
  </si>
  <si>
    <t>Наличие утвержденного в муниципальном образовании плана мероприятий («дорожной карты») по поддержке доступа негосударственных (немуниципальных) организаций (коммерческих, некоммерческих) к предоставлению услуг в социальной сфере</t>
  </si>
  <si>
    <t>Оказание мер поддержки негосударственным (немуниципальным) поставщикам услуг (работ) в социальной сфере</t>
  </si>
  <si>
    <t>Имущественная поддержка</t>
  </si>
  <si>
    <t>Образовательная поддержка</t>
  </si>
  <si>
    <t>Информационно-консультационная поддержка</t>
  </si>
  <si>
    <t>организаций (коммерческих, некоммерческих) к предоставлению услуг (выполнению работ) в социальной сфере</t>
  </si>
  <si>
    <t>о реализации мер по поддержке доступа негосударственных</t>
  </si>
  <si>
    <t>(немуниципальных) организаций (коммерческих, некоммерческих) к</t>
  </si>
  <si>
    <t>предоставлению услуг (выполнению работ) в социальной сфере</t>
  </si>
  <si>
    <t>Ханты-Мансийского автономного округа – Югры</t>
  </si>
  <si>
    <t>Отчет муниципального образования</t>
  </si>
  <si>
    <t>Наименование целевого показателя</t>
  </si>
  <si>
    <t>Единицы измерения</t>
  </si>
  <si>
    <t>2017 год</t>
  </si>
  <si>
    <t>план</t>
  </si>
  <si>
    <t>в т.ч. в сферах:</t>
  </si>
  <si>
    <t>единиц</t>
  </si>
  <si>
    <t>х</t>
  </si>
  <si>
    <t>социальная защита населения</t>
  </si>
  <si>
    <t>культура</t>
  </si>
  <si>
    <t>здравоохранение</t>
  </si>
  <si>
    <t>физическая культура и спорт</t>
  </si>
  <si>
    <t>млн. рублей</t>
  </si>
  <si>
    <t>из них СОНКО</t>
  </si>
  <si>
    <t>процентов</t>
  </si>
  <si>
    <t>процентные пункты от максимальной ставки</t>
  </si>
  <si>
    <t>процент от полной стоимости</t>
  </si>
  <si>
    <t>развитие гражданского общества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</si>
  <si>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</si>
  <si>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</si>
  <si>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</si>
  <si>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</si>
  <si>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</si>
  <si>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</si>
  <si>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</si>
  <si>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</si>
  <si>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</si>
  <si>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</si>
  <si>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</si>
  <si>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</si>
  <si>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</si>
  <si>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</si>
  <si>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</si>
  <si>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</si>
  <si>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</si>
  <si>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4</t>
  </si>
  <si>
    <t>4.1</t>
  </si>
  <si>
    <t>4.2</t>
  </si>
  <si>
    <t>4.3</t>
  </si>
  <si>
    <t>4.4</t>
  </si>
  <si>
    <t>4.5</t>
  </si>
  <si>
    <t>5</t>
  </si>
  <si>
    <t>5.1</t>
  </si>
  <si>
    <t>5.2</t>
  </si>
  <si>
    <t>5.3</t>
  </si>
  <si>
    <t>5.4</t>
  </si>
  <si>
    <t>5.5</t>
  </si>
  <si>
    <t>6</t>
  </si>
  <si>
    <t>6.1</t>
  </si>
  <si>
    <t>6.2</t>
  </si>
  <si>
    <t>6.3</t>
  </si>
  <si>
    <t>6.4</t>
  </si>
  <si>
    <t>6.5</t>
  </si>
  <si>
    <t>7</t>
  </si>
  <si>
    <t>7.1</t>
  </si>
  <si>
    <t>7.2</t>
  </si>
  <si>
    <t>7.3</t>
  </si>
  <si>
    <t>7.4</t>
  </si>
  <si>
    <t>7.5</t>
  </si>
  <si>
    <t>8</t>
  </si>
  <si>
    <t>8.1</t>
  </si>
  <si>
    <t>8.2</t>
  </si>
  <si>
    <t>8.3</t>
  </si>
  <si>
    <t>8.4</t>
  </si>
  <si>
    <t>8.5</t>
  </si>
  <si>
    <t>9</t>
  </si>
  <si>
    <t>10</t>
  </si>
  <si>
    <t>11</t>
  </si>
  <si>
    <t>12</t>
  </si>
  <si>
    <t>13</t>
  </si>
  <si>
    <t>14</t>
  </si>
  <si>
    <t>I. Информация о выполнении мероприятий по поддержке доступа негосударственных (немуниципальных)</t>
  </si>
  <si>
    <t>Наличие утвержденной муниципальной программы развития и поддержки гражданского общества, некоммерческих организаций, в т.ч. СОНКО</t>
  </si>
  <si>
    <t>наименования мероприятий, направленных на поддержку деятельности негосударственных (немуниципальных) поставщиков</t>
  </si>
  <si>
    <t>Наличие на официальном сайте органов местного самоуправления раздела, посвященного поддержке негосударственных (немуниципальных) поставщиков услуг (работ) в социальной сфере</t>
  </si>
  <si>
    <t>ссылка на соответствующую страницу на сайте, где размещен перечень услуг (работ)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</si>
  <si>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</si>
  <si>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</si>
  <si>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</si>
  <si>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</si>
  <si>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</si>
  <si>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</si>
  <si>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</si>
  <si>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</si>
  <si>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</si>
  <si>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</si>
  <si>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</si>
  <si>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</si>
  <si>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</si>
  <si>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</si>
  <si>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</si>
  <si>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ссылка на соответствующую страницу на сайте, где размещен реестр поставщиков</t>
  </si>
  <si>
    <t>наименование ресурсного центра (организации, наделенной соответствующими функциями)</t>
  </si>
  <si>
    <t>ссылка на сайт ресурсного центра</t>
  </si>
  <si>
    <t>количество негосударственных (немуниципальных) организаций, получивших поддержку за отчетный период</t>
  </si>
  <si>
    <r>
      <t>виды оказываемой в ресурсном центре поддержки (</t>
    </r>
    <r>
      <rPr>
        <sz val="10"/>
        <color rgb="FF808080"/>
        <rFont val="Times New Roman"/>
        <family val="1"/>
        <charset val="204"/>
      </rPr>
      <t>финансовая, имущественная, правовая, образовательная, информационно-консультационная и др.</t>
    </r>
    <r>
      <rPr>
        <sz val="12"/>
        <color rgb="FF808080"/>
        <rFont val="Times New Roman"/>
        <family val="1"/>
        <charset val="204"/>
      </rPr>
      <t>)</t>
    </r>
  </si>
  <si>
    <t>15</t>
  </si>
  <si>
    <t>профессиональная переподготовка</t>
  </si>
  <si>
    <t>курсы повышения квалификации</t>
  </si>
  <si>
    <t>семинары</t>
  </si>
  <si>
    <t>другие образовательные мероприятия (указать какие)</t>
  </si>
  <si>
    <t>общее количество образовательных мероприятий, в т.ч.</t>
  </si>
  <si>
    <t>Определение на уровне муниципального образования координационного органа, обеспечивающего согласованную деятельность органов местного самоуправления, центров инноваций в социальной сфере, общественных палат, ресурсных центров поддержки некоммерческих организаций и других заинтересованных организаций в реализации мероприятий по обеспечению поэтапного доступа негосударственных (немуниципальных) организаций, в т.ч. СОНКО, к предоставлению услуг в социальной сфере</t>
  </si>
  <si>
    <t>организованных с участием исполнительных органов государственной власти автономного округа</t>
  </si>
  <si>
    <t>самостоятельно организованных муниципальным образованием</t>
  </si>
  <si>
    <t>Проведение на территории муниципального образования в отчетном периоде образовательных мероприятий по вопросам деятельности негосударственных (немуниципальных) поставщиков на рынках услуг (работ) социальной сферы:</t>
  </si>
  <si>
    <t>Информирование населения через средства массовой информации о деятельности негосударственных (немуниципальных) поставщиков услуг (работ) в социальной сфере, «историях успеха» и достижениях</t>
  </si>
  <si>
    <t>Методическая, консультационная помощь негосударственным (немуниципальным) организациям, в т.ч. СОНКО, оказывающим населению услуги (выполняющим работы) в социальной сфере, а также гражданским активистам</t>
  </si>
  <si>
    <t>факт на</t>
  </si>
  <si>
    <t>1</t>
  </si>
  <si>
    <t>Количество услуг (работ), которые потенциально возможно передать на исполнение негосударственным (немуниципальным) поставщикам, в т.ч. СОНКО*, всего</t>
  </si>
  <si>
    <t>II. Информация о достижении целевых показателей реализации мероприятий по поддержке доступа негосударственных</t>
  </si>
  <si>
    <t>Перечень муниципального имущества, свободного от прав третьих лиц и предназначенного для передачи во временное владение и (или) пользование СОНКО</t>
  </si>
  <si>
    <t>Площадь помещений муниципального имущества, свободного от прав третьих лиц и предназначенного для передачи во временное владение и (или) пользование СОНКО</t>
  </si>
  <si>
    <t>Площадь помещений, фактически предоставленных СОНКО</t>
  </si>
  <si>
    <t>(немуниципальных) организаций (коммерческих, некоммерческих) к предоставлению услуг (выполнению работ) в социальной сфере</t>
  </si>
  <si>
    <t>Количество услуг (работ), запланированных к передаче (переданных) на исполнение негосударственным (немуниципальным) поставщикам, в т.ч. СОНКО**, всего</t>
  </si>
  <si>
    <t>Формирование перечня услуг (работ), которые запланированы к передаче на исполнение негосударственным (немуниципальным) организациям, в т.ч. СОНКО, размещение его на официальном сайте органов местного самоуправления, в т.ч. в сферах:</t>
  </si>
  <si>
    <t>Размер предоставляемой льготы по земельному налогу для СОНКО</t>
  </si>
  <si>
    <t>Количество получателей поддержки, в т.ч. по видам:</t>
  </si>
  <si>
    <t>количество участников образовательных мероприятий с территории муниципального образования***:</t>
  </si>
  <si>
    <t>человек</t>
  </si>
  <si>
    <t>количество человек, получивших консультации по вопросам деятельности негосударственных (немуниципальных) поставщиков услуг в социальной сфере</t>
  </si>
  <si>
    <t>- организованных с участием исполнительных органов государственной власти автономного округа</t>
  </si>
  <si>
    <t>- самостоятельно организованных муниципальным образованием</t>
  </si>
  <si>
    <t>количество негосударственных (немуниципальных) поставщиков услуг (работ) в социальной сфере, которым предоставлена финансовая поддержка:</t>
  </si>
  <si>
    <t>- персонифицированное финансирование (сертификаты)</t>
  </si>
  <si>
    <t>*** руководители, работники и добровольцы негосударственных (немуниципальных) организаций, индивидуальные предприниматели, осуществляющие деятельность в социальной сфере на территории муниципального образования</t>
  </si>
  <si>
    <t>- предоставление грантов</t>
  </si>
  <si>
    <t>12.1</t>
  </si>
  <si>
    <t>12.2</t>
  </si>
  <si>
    <t>12.3</t>
  </si>
  <si>
    <t>12.4</t>
  </si>
  <si>
    <t>12.5</t>
  </si>
  <si>
    <t>Доля муниципальных учреждений социальной сферы, находящихся в ведении муниципальных образований, в которых действуют попечительские (общественные, наблюдательные) советы с участием в их работе заинтересованных СОНКО, в общем числе таких учреждений, в том числе по сферам:</t>
  </si>
  <si>
    <t>Дополнение муниципальных программ социальной сферы мероприятиями по поддержке деятельности негосударственных (немуниципальных) организаций, в т.ч. СОНКО, оказывающих услуги (выполняющих работы) в соответствующей сфере**:</t>
  </si>
  <si>
    <t>** финансовые средства на реализацию мероприятий указываются в сроке 6 раздела II Отчета</t>
  </si>
  <si>
    <t>всего</t>
  </si>
  <si>
    <t>из них:</t>
  </si>
  <si>
    <t>государственные (муниципальные)</t>
  </si>
  <si>
    <t>негосударственные (немуниципальные)</t>
  </si>
  <si>
    <t>общественные организации</t>
  </si>
  <si>
    <t>в том числе:</t>
  </si>
  <si>
    <t>Отчетная дата</t>
  </si>
  <si>
    <t>Социальная защита населения</t>
  </si>
  <si>
    <t>Культура</t>
  </si>
  <si>
    <t>Здравоохранение</t>
  </si>
  <si>
    <t>Физическая культура и спорт</t>
  </si>
  <si>
    <t>социально ориентированные некоммерческие организации</t>
  </si>
  <si>
    <t>малые предприятия</t>
  </si>
  <si>
    <t>индивидуальные предприниматели</t>
  </si>
  <si>
    <t>Стандартизация предоставления услуг (выполнения работ), которые могут быть переданы на исполнение негосударственным (немуниципальным) организациям, в т.ч. СОНКО, в соответствующих сферах:</t>
  </si>
  <si>
    <t>Утверждение стоимости одной услуги (работы), которая может быть передана на исполнение негосударственным (немуниципальным) организациям, в т.ч. СОНКО, в соответствующих сферах:</t>
  </si>
  <si>
    <t>Формирование и ведение в муниципальном образовании реестров поставщиков услуг социальной сферы, включающих как государственные (муниципальные), так и негосударственные (немуниципальные) организации, в т.ч. СОНКО, в соответствующих сферах***:</t>
  </si>
  <si>
    <t>*** информация о количестве поставщиков, состоящих в реестрах, отражается в разделе III Отчета</t>
  </si>
  <si>
    <t>Наименование сферы (отрасли)</t>
  </si>
  <si>
    <t>2018 год</t>
  </si>
  <si>
    <t>Социальная защита и социальное обслуживание</t>
  </si>
  <si>
    <t>ИТОГО</t>
  </si>
  <si>
    <t>план на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</si>
  <si>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</si>
  <si>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</si>
  <si>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</si>
  <si>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</si>
  <si>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</si>
  <si>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</si>
  <si>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</si>
  <si>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</si>
  <si>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</si>
  <si>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</si>
  <si>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</si>
  <si>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</si>
  <si>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в том числе через механизм:</t>
  </si>
  <si>
    <t>компенсации расходов за оказанные услуги (выполненные работы) (субсидии)</t>
  </si>
  <si>
    <t>- компенсация расходов за оказанные услуги (выполненные работы) (субсидии)</t>
  </si>
  <si>
    <t>- размещение муниципального заказа на оказание услуг (выполнение работ)</t>
  </si>
  <si>
    <t>размещения муниципального заказа на оказание услуг (выполнение работ)</t>
  </si>
  <si>
    <t>персонифицированного финансирования (сертификаты)</t>
  </si>
  <si>
    <t>IV. Информация о механизмах передачи средств бюджета муниципального образования негосударственным</t>
  </si>
  <si>
    <t>(немуниципальным) поставщикам, в том числе СОНКО, на оказание услуг (выполнение работ) в социальной сфере</t>
  </si>
  <si>
    <t>Объем средств, запланированных к передаче (переданных) из бюджета муниципального образования негосударственным (немуниципальным) организациям для оказания услуг (выполнения работ), млн. рублей*</t>
  </si>
  <si>
    <t>* отражается объем средств из строки 6 раздела II Отчета</t>
  </si>
  <si>
    <r>
      <t>Объем средств, запланированных к передаче (переданных) из бюджета муниципального образования негосударственным (немуниципальным) организациям, в т.ч. СОНКО, для оказания услуг (выполнения работ) (</t>
    </r>
    <r>
      <rPr>
        <sz val="10"/>
        <color theme="1"/>
        <rFont val="Times New Roman"/>
        <family val="1"/>
        <charset val="204"/>
      </rPr>
      <t>услуги, отраженные в строке 3</t>
    </r>
    <r>
      <rPr>
        <sz val="12"/>
        <color theme="1"/>
        <rFont val="Times New Roman"/>
        <family val="1"/>
        <charset val="204"/>
      </rPr>
      <t>) всего</t>
    </r>
  </si>
  <si>
    <t>16</t>
  </si>
  <si>
    <t>Налоговая поддержка</t>
  </si>
  <si>
    <t>9.6</t>
  </si>
  <si>
    <t>Установление льготного налогообложения для СОНКО по земельному налогу</t>
  </si>
  <si>
    <t>наименование правового акта* об установлении льготного налогообложения</t>
  </si>
  <si>
    <t>дата правового акта</t>
  </si>
  <si>
    <t>номер правового акта</t>
  </si>
  <si>
    <t>количество СОНКО, которым предоставлена льгота по земельному налогу</t>
  </si>
  <si>
    <t>количество СОНКО, которым предоставлены помещения НА УСЛОВИЯХ ЛЬГОТНОЙ АРЕНДЫ</t>
  </si>
  <si>
    <t>количество СОНКО, которым предоставлены помещения НА БЕЗВОЗМЕЗДНОЙ ОСНОВЕ</t>
  </si>
  <si>
    <r>
      <t>Создание ресурсного центра поддержки СОНКО (</t>
    </r>
    <r>
      <rPr>
        <sz val="10"/>
        <rFont val="Times New Roman"/>
        <family val="1"/>
        <charset val="204"/>
      </rPr>
      <t>информация отражается в случае создания специализированной организации (наделения существующей организации функциями) в целях предоставления информационных, образовательных, коммуникационных и др. ресурсов некоммерческим организациям для реализации общественно-значимых проектов</t>
    </r>
    <r>
      <rPr>
        <sz val="12"/>
        <rFont val="Times New Roman"/>
        <family val="1"/>
        <charset val="204"/>
      </rPr>
      <t>)</t>
    </r>
  </si>
  <si>
    <r>
      <t>Объем средств, предусмотренный в бюджете муниципального образования для обеспечения предоставления услуг (работ) потенциально возможных к передаче на исполнение негосударственным (немуниципальным) поставщикам, в т.ч. СОНКО (</t>
    </r>
    <r>
      <rPr>
        <sz val="10"/>
        <color theme="1"/>
        <rFont val="Times New Roman"/>
        <family val="1"/>
        <charset val="204"/>
      </rPr>
      <t>общий объем средств, предусмотренный в бюджете муниципального образования для оказания услуг (строка 2) муниципальными и немуниципальными организациями</t>
    </r>
    <r>
      <rPr>
        <sz val="12"/>
        <color theme="1"/>
        <rFont val="Times New Roman"/>
        <family val="1"/>
        <charset val="204"/>
      </rPr>
      <t>), всего</t>
    </r>
  </si>
  <si>
    <t>III. Информация о количестве поставщиков, состоящих в отраслевых реестрах поставщиков услуг в социальной сфере</t>
  </si>
  <si>
    <t>образование (включая молодежную политику)</t>
  </si>
  <si>
    <t>Образование (включая молодежную политику)</t>
  </si>
  <si>
    <t>наименование правового акта* об установлении льготы для СОНКО</t>
  </si>
  <si>
    <t>Правовой акт муниципального образования об установлении для СОНКО льготы на предоставление в аренду муниципального имущества</t>
  </si>
  <si>
    <t>* с приложением копий правовых актов муниципальных образований</t>
  </si>
  <si>
    <t>наименование правового акта* об УТВЕРЖДЕНИИ муниципальной программы</t>
  </si>
  <si>
    <t>наименование правового акта* о ВНЕСЕНИИ ИЗМЕНЕНИЙ в муниципальную программу</t>
  </si>
  <si>
    <t>наименование правового акта* об утверждении перечня услуг (работ)</t>
  </si>
  <si>
    <t>наименование правового акта* об утверждении стандарта оказания услуги (выполнения работы)</t>
  </si>
  <si>
    <t>наименование правового акта* об утверждении стоимости услуги (работы)</t>
  </si>
  <si>
    <t>наименование правового акта* об утверждении порядка создания и ведения реестра поставщиков</t>
  </si>
  <si>
    <t>наименование правового акта* о создании ресурсного центра (наделении полномочиями ресурсного центра)</t>
  </si>
  <si>
    <t>** услуги (работы) из перечня услуг (работ), которые запланированы к передаче на исполнение негосударственным (немуниципальным) организациям, в т.ч. СОНКО, в соответствии с правовыми актами муниципального образования (приказами органов местного самоуправления) (строка 8 раздела I)</t>
  </si>
  <si>
    <t>* услуги (работы) (из общего количества услуг (работ), оказываемых (выполняемых) органами местного самоуправления и подведомственными организациями (строки 1)), по которым отсутствует законодательный запрет на передачу негосударственным (немуницпальным) поставщикам (включая услуги из постановления Правительства Российской Федерации от 27.10.2016 № 1096 "Об утверждении перечня общественно полезных услуг и критериев оценки качества их оказания")</t>
  </si>
  <si>
    <t>от ___.___.2018 № _____________</t>
  </si>
  <si>
    <t>Раздел I</t>
  </si>
  <si>
    <t>Раздел II</t>
  </si>
  <si>
    <t>Раздел III</t>
  </si>
  <si>
    <t>Раздел IV</t>
  </si>
  <si>
    <t>Строка 6</t>
  </si>
  <si>
    <t>Примечание</t>
  </si>
  <si>
    <t>Комментарии к отчету</t>
  </si>
  <si>
    <t>Строка 8</t>
  </si>
  <si>
    <t>Строка 3</t>
  </si>
  <si>
    <t>Строка 9</t>
  </si>
  <si>
    <t>Строка 10</t>
  </si>
  <si>
    <t>Строка 11</t>
  </si>
  <si>
    <t>+</t>
  </si>
  <si>
    <t>Строка 13</t>
  </si>
  <si>
    <t>Строка 9.2</t>
  </si>
  <si>
    <t>Строка 9.3</t>
  </si>
  <si>
    <t>Строка 14</t>
  </si>
  <si>
    <t>Строка 9.4</t>
  </si>
  <si>
    <t>Строка 15</t>
  </si>
  <si>
    <t>Строка 9.5</t>
  </si>
  <si>
    <t>Строка 16</t>
  </si>
  <si>
    <t>Строка 9.6</t>
  </si>
  <si>
    <t>Строка 2</t>
  </si>
  <si>
    <t>(логические взаимоувязки разделов и строк)</t>
  </si>
  <si>
    <t>В случае наличия в муниципальном образовании фактически переданных негосударственным (немуниципальным) поставщикам услуг (работ), в обязательном порядке должны быть утверждены стандарты оказания услуг (выполнения работ), стоимость услуг (работ), реестр поставщиков</t>
  </si>
  <si>
    <t>Число поставщиков услуг, включенных в реестры*, единиц</t>
  </si>
  <si>
    <t>* в реестры включаются поставщики услуг (работ), которые фактически переданы на исполнение негосударственным (немуниципальным) поставщикам услуг (работ)</t>
  </si>
  <si>
    <t>Строка 9.1</t>
  </si>
  <si>
    <t>Размер льготы СОНКО при предоставлении недвижимого имущества в аренду****</t>
  </si>
  <si>
    <t>**** в случае безвозмездного предоставления имущества СОНКО, размер льготы равен 100%</t>
  </si>
  <si>
    <t>В случае наличия утвержденного перечня муниципального имущества, свободного от прав третьих лиц и предназначенного для передачи во временное владение и (или) пользование СОНКО, и фактического предоставления СОНКО муниципального имущества во владение и (или) пользование, указывается размер предоставляемой льготы и количество СОНКО, получивших имущественную поддержку</t>
  </si>
  <si>
    <t>В случае наличия в муниципальном образовании правового акта об установлении льготного налогообложения для СОНКО по земельному налогу, указывается размер льготы и количество СОНКО, которым предоставлена льгота</t>
  </si>
  <si>
    <t>Доля численности детей, посещающих частные дошкольные образовательные организации в общей численности детей, посещающих дошкольные образовательные организации******</t>
  </si>
  <si>
    <t>****** в соответствии с Соглашением между Правительством Ханты-Мансийского автономного округа - Югры и органами местного самоуправления по внедрению в Ханты-Мансийском автономном округе - Югре стандарта развития конкуренции от 25.12.2015 № НК-Г-141с</t>
  </si>
  <si>
    <t>Объем грантов в форме субсидий, предоставленных из бюджета муниципального образования СОНКО на реализацию социально значимых программ и проектов (сумма финансовой поддержки, направленная на проведение конкурсов среди СОНКО)*****, всего</t>
  </si>
  <si>
    <t>***** отражаются средства, предоставленные СОНКО на реализацию проектов (дополнительно к средствам, переданным на оказание услуг (выполнение работ) по строке 6 раздела II Отчета)</t>
  </si>
  <si>
    <t>Средства бюджета муниципального образования для передачи негосударственным (немуниципальным) поставщикам на оказание услуг (выполнение работ) планируются в муниципальных программах по соответствующим мероприятиям. Порядок (механизм) передачи средств также устанавливается в муниципальной программе. Объем средств, запланированных к передаче (переданных) из бюджета муниципального образования негосударственным (немуниципальным) организациям (строка 6 раздела II) в разделе IV Отчета распределяется по механизмам передачи средств</t>
  </si>
  <si>
    <t>Раздел V</t>
  </si>
  <si>
    <t>V. Перечень услуг (работ), запланированных к передаче на</t>
  </si>
  <si>
    <t>Да</t>
  </si>
  <si>
    <t>Нет</t>
  </si>
  <si>
    <t>исполнение негосударственным (немуниципальным) поставщикам, в т.ч. СОНКО*</t>
  </si>
  <si>
    <t>* услуги (работы) из перечней, утвержденных правовыми актами муниципального образования (приказами органов местного самоуправления) (строка 8 раздела I, строка 3 раздела II)</t>
  </si>
  <si>
    <t>Наименование муниципальной услуги (работы)**</t>
  </si>
  <si>
    <t>** наименования услуг (работ) указываются в соответствии с общероссийскими базовыми (отраслевыми) перечнями (классификаторами) государственных и муниципальных услуг, оказываемых физическим лицам, а также региональным перечнем (классификатором)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услуг, и работ, оказываемых и выполняемых государственными (муниципальными) учреждениями автономного округа</t>
  </si>
  <si>
    <t>Региональный перечень</t>
  </si>
  <si>
    <t>Общероссийские перечни</t>
  </si>
  <si>
    <t>Отметка о передаче услуги (работы) на исполнение негосударственным (немуниципальным) поставщикам (да / нет) по состоянию на</t>
  </si>
  <si>
    <t>*** Единый портал бюджетной системы РФ "Электронный бюджет", сайт budget.gov.ru, раздел Госсектор / Государственные услуги / Перечни (классификаторы) государственных и муниципальных услуг и работ / Общероссийские базовые (отраслевые) перечни (классификаторов) государственных и муниципальных услуг, оказываемых физическим лицам</t>
  </si>
  <si>
    <t>**** приказ Департамента финансов автономного округа от 22.12.2017 № 181-о "Об утверждении регионального перечня (классификатора)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услуг, и работ, оказываемых и выполняемых государственными (муниципальными) учреждениями Ханты-Мансийского автономного округа - Югры" (в ред. от 29.12.2017), сайт depfin.admhmao.ru, раздел Документы / Приказы Департамента</t>
  </si>
  <si>
    <t>В случае, если в муниципальном образовании организовано оказание консультационной помощи негосударственным (немуниципальным) организациям, в т.ч. СОНКО,  гражданским активистам по вопросам оказания услуг (выполнения работ) в социальной сфере, указывается количество представителей негосударственных (немуниципальных) организаций, получивших консультации</t>
  </si>
  <si>
    <t>Доля средств бюджета муниципального образования, выделяемых негосударственным (немуниципальным) организациям, в т.ч. СОНКО, в общем объеме средств бюджета муниципального образования, выделяемых на предоставление услуг (выполнение работ) в социальной сфере, потенциально возможных к передаче на исполнение негосударственным (немуниципальным) поставщикам (отношение строки 6 к строке 5), всего</t>
  </si>
  <si>
    <t>Количество муниципальных услуг (работ), оказываемых (выполняемых) органами местного самоуправления и подведомственными организациями, всего</t>
  </si>
  <si>
    <r>
      <t>Объем средств, предусмотренный в бюджете муниципального образования для обеспечения предоставления муниципальных и услуг (работ), оказываемых (выполняемых) органами местного самоуправления и подведомственными организациями (</t>
    </r>
    <r>
      <rPr>
        <sz val="10"/>
        <color theme="1"/>
        <rFont val="Times New Roman"/>
        <family val="1"/>
        <charset val="204"/>
      </rPr>
      <t>общий объем средств, предусмотренный в бюджете муниципального образования для оказания услуг (строка 1) муниципальными и немуниципальными организациями</t>
    </r>
    <r>
      <rPr>
        <sz val="12"/>
        <color theme="1"/>
        <rFont val="Times New Roman"/>
        <family val="1"/>
        <charset val="204"/>
      </rPr>
      <t>), всего</t>
    </r>
  </si>
  <si>
    <t>Доля средств бюджета муниципального образования, выделяемых негосударственным (немуниципальным) организациям, в т.ч. СОНКО, в общем объеме средств бюджета муниципального образования, предусмотренных для обеспечения предоставления муниципальных услуг (работ), оказываемых (выполняемых) органами местного самоуправления и подведомственными организациями (отношение строки 6 к строке 4), всего</t>
  </si>
  <si>
    <t>Приложение 2 к исходящему</t>
  </si>
  <si>
    <r>
      <t xml:space="preserve">Количество услуг (работ), запланированных к передаче (переданных) на исполнение негосударственным (немуниципальным) поставщикам (строка 3 раздела II Отчета), </t>
    </r>
    <r>
      <rPr>
        <u/>
        <sz val="12"/>
        <color theme="1"/>
        <rFont val="Times New Roman"/>
        <family val="1"/>
        <charset val="204"/>
      </rPr>
      <t>не может превышать</t>
    </r>
    <r>
      <rPr>
        <sz val="12"/>
        <color theme="1"/>
        <rFont val="Times New Roman"/>
        <family val="1"/>
        <charset val="204"/>
      </rPr>
      <t xml:space="preserve"> количество услуг (работ), которые потенциально возможно в долгосрочной перспективе передать на исполнение негосударственным (немуниципальным) поставщикам (строка 2 раздела II Отчета) поскольку первые отбираются из числа вторых и закрепляются правовыми актами муниципального образования для передачи на срок до 2020 года</t>
    </r>
  </si>
  <si>
    <t>В случае проведения в муниципальном образовании образовательных мероприятий по вопросам деятельности негосударственных (немуниципальных) поставщиков на рынках услуг (работ) социальной сферы, указывается количество человек (руководители, работники, добровольцы негосударственных (немуниципальных) организаций, индивидуальные предприниматели), прошедших обучение</t>
  </si>
  <si>
    <t>Уровень перечня, в который включена услуга (общероссийские перечни*** / региональный перечень****)</t>
  </si>
  <si>
    <t>Рабочая группа по взаимодействию с некоммерческими организациями в рамках исполнения плана мероприятий по поддержке доступа негосударственных организаций (коммерческих, некоммерческих), в том числе социально ориентированных некоммерческих организаций, к предоставлению услуг в социальной сфере на территории Нижневартовского района</t>
  </si>
  <si>
    <t>Постановление администрации района</t>
  </si>
  <si>
    <t>Липунова Оксана Васильевна</t>
  </si>
  <si>
    <t>заместитель главы района по социальным вопросам</t>
  </si>
  <si>
    <t>(3466) 49 85 56</t>
  </si>
  <si>
    <t>ZamSoc@Nvraion.ru</t>
  </si>
  <si>
    <t>распоряжение администрации района «Об утверждении плана мероприятий по поддержке доступа негосударственных организаций (коммерческих, некоммерческих), в том числе социально ориентированных некоммерческих организаций, к предоставлению услуг в социальной сфере на территории Нижневартовского района на период 2016-2018 годов»</t>
  </si>
  <si>
    <t xml:space="preserve">522-р </t>
  </si>
  <si>
    <t>Контактные данные</t>
  </si>
  <si>
    <t xml:space="preserve">управление по вопросам социальной сферы администрации района </t>
  </si>
  <si>
    <t>Дурова Ольга Геннадьевна</t>
  </si>
  <si>
    <t>начальник управления по вопросам социальной сферы администрации района</t>
  </si>
  <si>
    <t>(3466) 49 87 01</t>
  </si>
  <si>
    <t>DurovaOG@NVraion.ru</t>
  </si>
  <si>
    <t>О внесении изменений в распоряжение администрации района от 13.10.2016 № 522-р «Об утверждении плана мероприятий по поддержке доступа негосударственных организаций (коммерческих, некоммерческих), в том числе социально ориентированных некоммерческих организаций, к предоставлению услуг в социальной сфере на территории Нижневартовского района на период 2016–2018 годов»</t>
  </si>
  <si>
    <t>625-р</t>
  </si>
  <si>
    <t>постановление администрации района от 31.10.2016 № 2494 «Об утверждении муниципальной программы «Развития гражданского общества Нижневартовского района на 2018-2025 годы и на период до 2030 года»</t>
  </si>
  <si>
    <t>постановление администрации района "Об утверждении муниципальной программы "Развитие образования в Нижневартовском районе на 2014-2020 годы"</t>
  </si>
  <si>
    <t xml:space="preserve">постановление администрации района «О внесении изменений в постановление администрации района от 02.12.2013 № 2554 «Об утверждении муниципальной программы «Развитие образования в Нижневартовском районе на 2014–2020 годы». </t>
  </si>
  <si>
    <t>Оплата услуг по проведению мероприятий в лагерях палаточного типа негосударственным организациям, в том числе социально ориентированным некомерческим общественным организациям</t>
  </si>
  <si>
    <t>Постановление администрации Нижневартовского района «Об утверждении муниципальной программы «Развитие культуры и туризма в Нижневартовском районе на 2018–2025 годы и на период до 2030 года».</t>
  </si>
  <si>
    <t>№ 2508</t>
  </si>
  <si>
    <t>О внесении изменений в постановление администрации района от 27.11.2013 № 2508          «Об утверждении муниципальной программы «Развитие культуры и туризма в Нижневартовском районе на 2014–2020 годы»</t>
  </si>
  <si>
    <t>№ 1035</t>
  </si>
  <si>
    <t>Предоставления субсидии из бюджета Нижневартовского района негосударственным организациям, в том числе социально ориентированным некоммерческим организациям, на реализацию проектов в области культуры и туризма на территории Нижневартовского района</t>
  </si>
  <si>
    <t xml:space="preserve">постановление администрации района "Об утверждении муниципальной программы "Развитие физической культуры и спорта в Нижневартовском районе на 2014-2020 годы"  </t>
  </si>
  <si>
    <t xml:space="preserve">постановление администрации района  </t>
  </si>
  <si>
    <t>Организация и проведение физкультурных мероприятий, включенных в ежегодную спартакиаду района негосударственными организациями, в том числе социально ориентированными некоммерческими организациями</t>
  </si>
  <si>
    <t>1. Для негосударственных поставщиков социальных услуг;                 2. Гражданская активность</t>
  </si>
  <si>
    <t>1. http://nvraion.ru/sotsialnoe-predprinimatelstvo/                                        2. http://nvraion.ru/civil-activity/</t>
  </si>
  <si>
    <t>приказ управления образования и молодежной политики администрации района</t>
  </si>
  <si>
    <t>Об утверждении услуги в сфере культуры для ее передачи на исполнение негосударственным (немуниципальным) организациям, в том числе социально ориентированным некоммерческим организациям в 2018 году</t>
  </si>
  <si>
    <t>http://nvraion.ru/upload/iblock/69e/%D0%9F%D1%80%D0%B8%D0%BA%D0%B0%D0%B7%20%E2%84%9616%20%D0%BE%D1%82%2015.03.2018.JPG</t>
  </si>
  <si>
    <t>постановление администрации района</t>
  </si>
  <si>
    <t>http://nvraion.ru/ekonomika-i-finansy/social-economic-district/munitsipalnye-programmy/programm-rayona-na-2014-2020/</t>
  </si>
  <si>
    <t>Приказ управления образования и молодежной по-литики администрации района  «О внесении изменений в приказ управления об-разования и молодежной политики от 16.03.2017 № 27 «Об утверждении перечня услуг (работ) для передачи на исполнение негосударственным орга-низациям, в том числе социально ориентирован-ным некоммерческим организациям, в управлении образования и молодежной политики администра-ции района»</t>
  </si>
  <si>
    <t>Приказ управления культуры администрации района «Об утверждении стандарта и стоимости услуг (работ), которые могут быть переданы на исполнение негосударственным (немуниципальным) организациям, в том числе социально ориентированным некоммерческим организациям, в управлении культуры администрации района</t>
  </si>
  <si>
    <t xml:space="preserve">Приказ отдела по физической культуре и спорту администрации района «О введении стандарта качества услуги «Организация и проведение официальных спортивных мероприятий» </t>
  </si>
  <si>
    <t>Приказ отдела по физической культуре и спорту администрации района «Об определении стоимости услуг (работ), передаваемых на исполнение негосударственным (немуниципальным) организациям, в том числе СОНКО по оказанию услуги «Организация и проведение официальных спортивных мероприятий».</t>
  </si>
  <si>
    <t>Постановление администрации района "Об утверждении Перечня муниципального имущества, предназначенного для передачи и (или) в пользование социально ориентированным некоммерческим организациям"</t>
  </si>
  <si>
    <t>№ 341</t>
  </si>
  <si>
    <t>http://nvraion.ru/sotsialnoe-predprinimatelstvo/</t>
  </si>
  <si>
    <t>Организация и проведение физкультурных мероприятий</t>
  </si>
  <si>
    <t>http://nvraion.ru/upload/iblock/e3b/%D0%A0%D0%B5%D0%B5%D1%81%D1%82%D1%80%20%D0%BF%D0%BE%D1%81%D1%82%D0%B0%D0%B2%D1%89%D0%B8%D0%BA%D0%BE%D0%B2_%D0%A1%D0%9F%D0%9E%D0%A0%D0%A2.PDF</t>
  </si>
  <si>
    <t>Организация и проведение культурно-массовых мероприятий</t>
  </si>
  <si>
    <t xml:space="preserve">http://nvraion.ru/social/education/Сканировать10007.PDF </t>
  </si>
  <si>
    <t>очно-презентационное мероприятие«День открытых дверей в Школе социального предпринимательства»; установочная сессия  для НКО по вопросам подачи заявок на конкурс Президентских грантов</t>
  </si>
  <si>
    <t>Организация детского отдыха и оздоровления</t>
  </si>
  <si>
    <t>Предоставление дополнительного образования детям по дополнительным общеразвивающим программам</t>
  </si>
  <si>
    <t>нет</t>
  </si>
  <si>
    <t>приказ отдела по физической культуре и спорту администрации Нижневартовского района  "Об утверждении реестра поставщиков услуг сферы "Физическая культура и спорт"</t>
  </si>
  <si>
    <t>приказ управления образования и молодежной политики администрации Нижневартвоского района  "Об утверждении реестра поставщиков в сфере услуг образования и молодежной политики, включая негосударственные организации, в том числе социально ориентированые некомеерческие организации"</t>
  </si>
  <si>
    <t>приказ управления культуры администрации Нижневартовского района  "Об утверждении реестр поставщиков услуг социальной сферы, включающих как государственные (муниципальные), так и негосударственные (немуниципальные) организации, в том числе социально ориентированные некоммерческие организации в сфере культуры Нижневартовского района"</t>
  </si>
  <si>
    <t>http://nvraion.ru/upload/iblock/654/%D0%9A%D0%A3%D0%9B%D0%AC%D0%A2%D0%A3%D0%A0%D0%90.zip</t>
  </si>
  <si>
    <t>http://nvraion.ru/upload/iblock/a7a/%D0%9E%D0%91%D0%A0%D0%90%D0%97.zip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</si>
</sst>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808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808080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  <charset val="204"/>
    </font>
    <font>
      <sz val="11"/>
      <color rgb="FF808080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 indent="2"/>
    </xf>
    <xf numFmtId="0" fontId="10" fillId="0" borderId="3" xfId="0" applyFont="1" applyBorder="1" applyAlignment="1">
      <alignment horizontal="left" vertical="top" wrapText="1"/>
    </xf>
    <xf numFmtId="0" fontId="12" fillId="0" borderId="0" xfId="0" applyFont="1"/>
    <xf numFmtId="0" fontId="2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left" vertical="center"/>
    </xf>
    <xf numFmtId="49" fontId="1" fillId="0" borderId="0" xfId="0" applyNumberFormat="1" applyFont="1"/>
    <xf numFmtId="49" fontId="13" fillId="0" borderId="3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49" fontId="13" fillId="0" borderId="6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indent="2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0" xfId="0" applyFont="1"/>
    <xf numFmtId="164" fontId="13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top" wrapText="1" indent="1"/>
    </xf>
    <xf numFmtId="49" fontId="13" fillId="0" borderId="4" xfId="0" applyNumberFormat="1" applyFont="1" applyFill="1" applyBorder="1" applyAlignment="1">
      <alignment horizontal="left" vertical="top" wrapText="1" indent="2"/>
    </xf>
    <xf numFmtId="0" fontId="13" fillId="0" borderId="3" xfId="0" applyFont="1" applyFill="1" applyBorder="1" applyAlignment="1">
      <alignment horizontal="left" vertical="top" wrapText="1" indent="1"/>
    </xf>
    <xf numFmtId="49" fontId="13" fillId="0" borderId="3" xfId="0" applyNumberFormat="1" applyFont="1" applyFill="1" applyBorder="1" applyAlignment="1">
      <alignment horizontal="left" vertical="top" wrapText="1" indent="2"/>
    </xf>
    <xf numFmtId="0" fontId="18" fillId="0" borderId="0" xfId="0" applyFont="1"/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14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top" wrapText="1"/>
    </xf>
    <xf numFmtId="164" fontId="13" fillId="0" borderId="3" xfId="0" applyNumberFormat="1" applyFont="1" applyFill="1" applyBorder="1" applyAlignment="1">
      <alignment horizontal="right" vertical="center" wrapText="1"/>
    </xf>
    <xf numFmtId="164" fontId="11" fillId="0" borderId="3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left"/>
    </xf>
    <xf numFmtId="0" fontId="13" fillId="0" borderId="0" xfId="0" applyFont="1"/>
    <xf numFmtId="0" fontId="13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1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14" fontId="13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14" fontId="13" fillId="0" borderId="15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4" fontId="13" fillId="2" borderId="7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left" vertical="top" wrapText="1"/>
    </xf>
    <xf numFmtId="164" fontId="13" fillId="0" borderId="3" xfId="0" applyNumberFormat="1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justify" wrapText="1"/>
    </xf>
    <xf numFmtId="0" fontId="12" fillId="0" borderId="3" xfId="0" applyFont="1" applyFill="1" applyBorder="1" applyAlignment="1">
      <alignment horizontal="left" vertical="top" wrapText="1"/>
    </xf>
    <xf numFmtId="14" fontId="12" fillId="0" borderId="3" xfId="0" applyNumberFormat="1" applyFont="1" applyFill="1" applyBorder="1" applyAlignment="1">
      <alignment horizontal="left" vertical="top" wrapText="1"/>
    </xf>
    <xf numFmtId="0" fontId="22" fillId="0" borderId="3" xfId="1" applyFont="1" applyFill="1" applyBorder="1" applyAlignment="1">
      <alignment horizontal="left" vertical="top" wrapText="1"/>
    </xf>
    <xf numFmtId="0" fontId="12" fillId="0" borderId="3" xfId="0" applyFont="1" applyFill="1" applyBorder="1"/>
    <xf numFmtId="0" fontId="1" fillId="0" borderId="3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 vertical="top" wrapText="1"/>
    </xf>
    <xf numFmtId="14" fontId="12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 wrapText="1"/>
    </xf>
    <xf numFmtId="14" fontId="13" fillId="0" borderId="3" xfId="0" applyNumberFormat="1" applyFont="1" applyFill="1" applyBorder="1" applyAlignment="1">
      <alignment horizontal="left" vertical="top" wrapText="1"/>
    </xf>
    <xf numFmtId="0" fontId="24" fillId="0" borderId="3" xfId="1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left" vertical="top" wrapText="1"/>
    </xf>
    <xf numFmtId="0" fontId="25" fillId="0" borderId="3" xfId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 indent="2"/>
    </xf>
    <xf numFmtId="0" fontId="1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1" fillId="0" borderId="3" xfId="1" applyFill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 indent="2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21" fillId="2" borderId="3" xfId="1" applyFill="1" applyBorder="1" applyAlignment="1">
      <alignment horizontal="left" vertical="top" wrapText="1"/>
    </xf>
    <xf numFmtId="14" fontId="13" fillId="2" borderId="3" xfId="0" applyNumberFormat="1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right" vertical="center" wrapText="1"/>
    </xf>
    <xf numFmtId="164" fontId="13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3" fillId="0" borderId="6" xfId="0" applyFont="1" applyBorder="1" applyAlignment="1">
      <alignment horizontal="left" vertical="top" wrapText="1" indent="2"/>
    </xf>
    <xf numFmtId="0" fontId="13" fillId="0" borderId="9" xfId="0" applyFont="1" applyBorder="1" applyAlignment="1">
      <alignment horizontal="left" vertical="top" wrapText="1" indent="2"/>
    </xf>
    <xf numFmtId="0" fontId="13" fillId="0" borderId="7" xfId="0" applyFont="1" applyBorder="1" applyAlignment="1">
      <alignment horizontal="left" vertical="top" wrapText="1" indent="2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top" wrapText="1"/>
    </xf>
    <xf numFmtId="49" fontId="13" fillId="0" borderId="7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49" fontId="17" fillId="0" borderId="0" xfId="0" applyNumberFormat="1" applyFont="1" applyAlignment="1">
      <alignment horizontal="center"/>
    </xf>
    <xf numFmtId="49" fontId="2" fillId="5" borderId="3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9" fontId="2" fillId="6" borderId="3" xfId="0" applyNumberFormat="1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 wrapText="1"/>
    </xf>
    <xf numFmtId="14" fontId="13" fillId="3" borderId="8" xfId="0" applyNumberFormat="1" applyFont="1" applyFill="1" applyBorder="1" applyAlignment="1">
      <alignment horizontal="center" vertical="center" wrapText="1"/>
    </xf>
    <xf numFmtId="14" fontId="13" fillId="3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left" vertical="top" wrapText="1"/>
    </xf>
    <xf numFmtId="49" fontId="13" fillId="0" borderId="9" xfId="0" applyNumberFormat="1" applyFont="1" applyBorder="1" applyAlignment="1">
      <alignment horizontal="left" vertical="top" wrapText="1"/>
    </xf>
    <xf numFmtId="49" fontId="13" fillId="0" borderId="7" xfId="0" applyNumberFormat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nvraion.ru/upload/iblock/69e/%D0%9F%D1%80%D0%B8%D0%BA%D0%B0%D0%B7%20%E2%84%9616%20%D0%BE%D1%82%2015.03.2018.JPG" TargetMode="External"/><Relationship Id="rId7" Type="http://schemas.openxmlformats.org/officeDocument/2006/relationships/hyperlink" Target="http://nvraion.ru/upload/iblock/a7a/%D0%9E%D0%91%D0%A0%D0%90%D0%97.zip" TargetMode="External"/><Relationship Id="rId2" Type="http://schemas.openxmlformats.org/officeDocument/2006/relationships/hyperlink" Target="mailto:DurovaOG@NVraion.ru" TargetMode="External"/><Relationship Id="rId1" Type="http://schemas.openxmlformats.org/officeDocument/2006/relationships/hyperlink" Target="mailto:ZamSoc@Nvraion.ru" TargetMode="External"/><Relationship Id="rId6" Type="http://schemas.openxmlformats.org/officeDocument/2006/relationships/hyperlink" Target="http://nvraion.ru/upload/iblock/654/%D0%9A%D0%A3%D0%9B%D0%AC%D0%A2%D0%A3%D0%A0%D0%90.zip" TargetMode="External"/><Relationship Id="rId5" Type="http://schemas.openxmlformats.org/officeDocument/2006/relationships/hyperlink" Target="http://nvraion.ru/upload/iblock/e3b/%D0%A0%D0%B5%D0%B5%D1%81%D1%82%D1%80%20%D0%BF%D0%BE%D1%81%D1%82%D0%B0%D0%B2%D1%89%D0%B8%D0%BA%D0%BE%D0%B2_%D0%A1%D0%9F%D0%9E%D0%A0%D0%A2.PDF" TargetMode="External"/><Relationship Id="rId4" Type="http://schemas.openxmlformats.org/officeDocument/2006/relationships/hyperlink" Target="http://nvraion.ru/social/education/&#1057;&#1082;&#1072;&#1085;&#1080;&#1088;&#1086;&#1074;&#1072;&#1090;&#1100;10007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6"/>
  <sheetViews>
    <sheetView tabSelected="1" workbookViewId="0">
      <selection activeCell="D11" sqref="D11:I11"/>
    </sheetView>
  </sheetViews>
  <sheetFormatPr defaultRowHeight="20.25" x14ac:dyDescent="0.3"/>
  <cols>
    <col min="1" max="14" width="11.42578125" style="2" customWidth="1"/>
    <col min="15" max="16384" width="9.140625" style="2"/>
  </cols>
  <sheetData>
    <row r="1" spans="1:14" x14ac:dyDescent="0.3">
      <c r="K1" s="82"/>
      <c r="L1" s="90" t="s">
        <v>311</v>
      </c>
    </row>
    <row r="2" spans="1:14" x14ac:dyDescent="0.3">
      <c r="K2" s="82"/>
      <c r="L2" s="90" t="s">
        <v>255</v>
      </c>
    </row>
    <row r="9" spans="1:14" s="3" customFormat="1" ht="23.25" x14ac:dyDescent="0.35">
      <c r="A9" s="148" t="s">
        <v>45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0" spans="1:14" s="3" customFormat="1" ht="23.25" x14ac:dyDescent="0.35">
      <c r="A10" s="148" t="s">
        <v>44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5"/>
      <c r="N10" s="5"/>
    </row>
    <row r="11" spans="1:14" s="3" customFormat="1" ht="23.25" x14ac:dyDescent="0.35">
      <c r="A11" s="11"/>
      <c r="B11" s="11"/>
      <c r="C11" s="11"/>
      <c r="D11" s="149" t="s">
        <v>24</v>
      </c>
      <c r="E11" s="149"/>
      <c r="F11" s="149"/>
      <c r="G11" s="149"/>
      <c r="H11" s="149"/>
      <c r="I11" s="149"/>
      <c r="J11" s="11"/>
      <c r="K11" s="11"/>
      <c r="L11" s="11"/>
      <c r="M11" s="11"/>
      <c r="N11" s="11"/>
    </row>
    <row r="12" spans="1:14" x14ac:dyDescent="0.3">
      <c r="B12" s="10"/>
      <c r="D12" s="150" t="s">
        <v>0</v>
      </c>
      <c r="E12" s="150"/>
      <c r="F12" s="150"/>
      <c r="G12" s="150"/>
      <c r="H12" s="150"/>
      <c r="I12" s="150"/>
      <c r="J12" s="10"/>
      <c r="K12" s="10"/>
      <c r="L12" s="6"/>
      <c r="M12" s="6"/>
      <c r="N12" s="6"/>
    </row>
    <row r="13" spans="1:14" s="3" customFormat="1" ht="23.25" x14ac:dyDescent="0.35">
      <c r="A13" s="148" t="s">
        <v>41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5"/>
      <c r="N13" s="5"/>
    </row>
    <row r="14" spans="1:14" s="3" customFormat="1" ht="23.25" x14ac:dyDescent="0.35">
      <c r="A14" s="148" t="s">
        <v>42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5"/>
      <c r="N14" s="5"/>
    </row>
    <row r="15" spans="1:14" s="3" customFormat="1" ht="23.25" x14ac:dyDescent="0.35">
      <c r="A15" s="148" t="s">
        <v>43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5"/>
      <c r="N15" s="5"/>
    </row>
    <row r="16" spans="1:14" s="3" customFormat="1" ht="23.25" x14ac:dyDescent="0.35">
      <c r="A16" s="5"/>
      <c r="B16" s="5"/>
      <c r="C16" s="5"/>
      <c r="D16" s="5"/>
      <c r="F16" s="12" t="s">
        <v>5</v>
      </c>
      <c r="G16" s="13" t="s">
        <v>1</v>
      </c>
      <c r="H16" s="13">
        <v>2018</v>
      </c>
      <c r="I16" s="14" t="s">
        <v>6</v>
      </c>
      <c r="J16" s="5"/>
      <c r="K16" s="5"/>
      <c r="L16" s="5"/>
      <c r="M16" s="5"/>
      <c r="N16" s="5"/>
    </row>
  </sheetData>
  <dataConsolidate/>
  <mergeCells count="7">
    <mergeCell ref="A14:L14"/>
    <mergeCell ref="A15:L15"/>
    <mergeCell ref="D11:I11"/>
    <mergeCell ref="D12:I12"/>
    <mergeCell ref="A9:L9"/>
    <mergeCell ref="A10:L10"/>
    <mergeCell ref="A13:L13"/>
  </mergeCells>
  <dataValidations count="3">
    <dataValidation type="list" allowBlank="1" showInputMessage="1" showErrorMessage="1" sqref="G16">
      <formula1>Месяцы</formula1>
    </dataValidation>
    <dataValidation type="list" allowBlank="1" showInputMessage="1" showErrorMessage="1" sqref="H16">
      <formula1>Годы</formula1>
    </dataValidation>
    <dataValidation type="list" allowBlank="1" showInputMessage="1" showErrorMessage="1" sqref="D11">
      <formula1>МО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87"/>
  <sheetViews>
    <sheetView workbookViewId="0">
      <pane ySplit="5" topLeftCell="A207" activePane="bottomLeft" state="frozen"/>
      <selection sqref="A1:F1"/>
      <selection pane="bottomLeft" activeCell="C137" sqref="C137"/>
    </sheetView>
  </sheetViews>
  <sheetFormatPr defaultRowHeight="15" x14ac:dyDescent="0.25"/>
  <cols>
    <col min="1" max="1" width="5" style="32" customWidth="1"/>
    <col min="2" max="2" width="73" style="1" customWidth="1"/>
    <col min="3" max="3" width="60.7109375" style="1" customWidth="1"/>
    <col min="4" max="16384" width="9.140625" style="1"/>
  </cols>
  <sheetData>
    <row r="1" spans="1:3" s="47" customFormat="1" ht="17.25" x14ac:dyDescent="0.25">
      <c r="A1" s="172" t="s">
        <v>116</v>
      </c>
      <c r="B1" s="172"/>
      <c r="C1" s="172"/>
    </row>
    <row r="2" spans="1:3" s="47" customFormat="1" ht="17.25" x14ac:dyDescent="0.25">
      <c r="A2" s="172" t="s">
        <v>40</v>
      </c>
      <c r="B2" s="172"/>
      <c r="C2" s="172"/>
    </row>
    <row r="4" spans="1:3" ht="31.5" x14ac:dyDescent="0.25">
      <c r="A4" s="28" t="s">
        <v>29</v>
      </c>
      <c r="B4" s="23" t="s">
        <v>30</v>
      </c>
      <c r="C4" s="23" t="s">
        <v>31</v>
      </c>
    </row>
    <row r="5" spans="1:3" ht="15.75" x14ac:dyDescent="0.25">
      <c r="A5" s="73" t="s">
        <v>154</v>
      </c>
      <c r="B5" s="45">
        <v>2</v>
      </c>
      <c r="C5" s="45">
        <v>3</v>
      </c>
    </row>
    <row r="6" spans="1:3" ht="15.75" x14ac:dyDescent="0.25">
      <c r="A6" s="29" t="s">
        <v>32</v>
      </c>
      <c r="B6" s="16"/>
      <c r="C6" s="26"/>
    </row>
    <row r="7" spans="1:3" ht="42" customHeight="1" x14ac:dyDescent="0.25">
      <c r="A7" s="155">
        <v>1</v>
      </c>
      <c r="B7" s="170" t="s">
        <v>147</v>
      </c>
      <c r="C7" s="110" t="s">
        <v>315</v>
      </c>
    </row>
    <row r="8" spans="1:3" x14ac:dyDescent="0.25">
      <c r="A8" s="155"/>
      <c r="B8" s="170"/>
      <c r="C8" s="111" t="s">
        <v>316</v>
      </c>
    </row>
    <row r="9" spans="1:3" ht="30" customHeight="1" x14ac:dyDescent="0.25">
      <c r="A9" s="155"/>
      <c r="B9" s="170"/>
      <c r="C9" s="112">
        <v>42957</v>
      </c>
    </row>
    <row r="10" spans="1:3" ht="41.25" customHeight="1" x14ac:dyDescent="0.25">
      <c r="A10" s="156"/>
      <c r="B10" s="171"/>
      <c r="C10" s="111">
        <v>1584</v>
      </c>
    </row>
    <row r="11" spans="1:3" x14ac:dyDescent="0.25">
      <c r="A11" s="154">
        <v>2</v>
      </c>
      <c r="B11" s="157" t="s">
        <v>33</v>
      </c>
      <c r="C11" s="111" t="s">
        <v>317</v>
      </c>
    </row>
    <row r="12" spans="1:3" x14ac:dyDescent="0.25">
      <c r="A12" s="155"/>
      <c r="B12" s="158"/>
      <c r="C12" s="111" t="s">
        <v>318</v>
      </c>
    </row>
    <row r="13" spans="1:3" x14ac:dyDescent="0.25">
      <c r="A13" s="155"/>
      <c r="B13" s="158"/>
      <c r="C13" s="111" t="s">
        <v>323</v>
      </c>
    </row>
    <row r="14" spans="1:3" x14ac:dyDescent="0.25">
      <c r="A14" s="155"/>
      <c r="B14" s="158"/>
      <c r="C14" s="111" t="s">
        <v>319</v>
      </c>
    </row>
    <row r="15" spans="1:3" x14ac:dyDescent="0.25">
      <c r="A15" s="155"/>
      <c r="B15" s="158"/>
      <c r="C15" s="113" t="s">
        <v>320</v>
      </c>
    </row>
    <row r="16" spans="1:3" ht="90" x14ac:dyDescent="0.25">
      <c r="A16" s="155"/>
      <c r="B16" s="158"/>
      <c r="C16" s="111" t="s">
        <v>321</v>
      </c>
    </row>
    <row r="17" spans="1:3" x14ac:dyDescent="0.25">
      <c r="A17" s="155"/>
      <c r="B17" s="158"/>
      <c r="C17" s="112">
        <v>42656</v>
      </c>
    </row>
    <row r="18" spans="1:3" x14ac:dyDescent="0.25">
      <c r="A18" s="156"/>
      <c r="B18" s="159"/>
      <c r="C18" s="114" t="s">
        <v>322</v>
      </c>
    </row>
    <row r="19" spans="1:3" ht="30" x14ac:dyDescent="0.25">
      <c r="A19" s="154">
        <v>3</v>
      </c>
      <c r="B19" s="157" t="s">
        <v>34</v>
      </c>
      <c r="C19" s="111" t="s">
        <v>324</v>
      </c>
    </row>
    <row r="20" spans="1:3" ht="90" x14ac:dyDescent="0.25">
      <c r="A20" s="155"/>
      <c r="B20" s="158"/>
      <c r="C20" s="111" t="s">
        <v>321</v>
      </c>
    </row>
    <row r="21" spans="1:3" x14ac:dyDescent="0.25">
      <c r="A21" s="155"/>
      <c r="B21" s="158"/>
      <c r="C21" s="112">
        <v>42656</v>
      </c>
    </row>
    <row r="22" spans="1:3" x14ac:dyDescent="0.25">
      <c r="A22" s="155"/>
      <c r="B22" s="158"/>
      <c r="C22" s="111" t="s">
        <v>322</v>
      </c>
    </row>
    <row r="23" spans="1:3" x14ac:dyDescent="0.25">
      <c r="A23" s="155"/>
      <c r="B23" s="158"/>
      <c r="C23" s="111" t="s">
        <v>325</v>
      </c>
    </row>
    <row r="24" spans="1:3" ht="30" x14ac:dyDescent="0.25">
      <c r="A24" s="155"/>
      <c r="B24" s="158"/>
      <c r="C24" s="111" t="s">
        <v>326</v>
      </c>
    </row>
    <row r="25" spans="1:3" x14ac:dyDescent="0.25">
      <c r="A25" s="155"/>
      <c r="B25" s="158"/>
      <c r="C25" s="111" t="s">
        <v>327</v>
      </c>
    </row>
    <row r="26" spans="1:3" x14ac:dyDescent="0.25">
      <c r="A26" s="156"/>
      <c r="B26" s="159"/>
      <c r="C26" s="113" t="s">
        <v>328</v>
      </c>
    </row>
    <row r="27" spans="1:3" ht="90" x14ac:dyDescent="0.25">
      <c r="A27" s="154">
        <v>4</v>
      </c>
      <c r="B27" s="157" t="s">
        <v>35</v>
      </c>
      <c r="C27" s="111" t="s">
        <v>321</v>
      </c>
    </row>
    <row r="28" spans="1:3" x14ac:dyDescent="0.25">
      <c r="A28" s="155"/>
      <c r="B28" s="158"/>
      <c r="C28" s="112">
        <v>42656</v>
      </c>
    </row>
    <row r="29" spans="1:3" x14ac:dyDescent="0.25">
      <c r="A29" s="155"/>
      <c r="B29" s="158"/>
      <c r="C29" s="111" t="s">
        <v>322</v>
      </c>
    </row>
    <row r="30" spans="1:3" ht="105" x14ac:dyDescent="0.25">
      <c r="A30" s="155"/>
      <c r="B30" s="158"/>
      <c r="C30" s="111" t="s">
        <v>329</v>
      </c>
    </row>
    <row r="31" spans="1:3" x14ac:dyDescent="0.25">
      <c r="A31" s="155"/>
      <c r="B31" s="158"/>
      <c r="C31" s="112">
        <v>42979</v>
      </c>
    </row>
    <row r="32" spans="1:3" x14ac:dyDescent="0.25">
      <c r="A32" s="156"/>
      <c r="B32" s="159"/>
      <c r="C32" s="111" t="s">
        <v>330</v>
      </c>
    </row>
    <row r="33" spans="1:3" ht="60" x14ac:dyDescent="0.25">
      <c r="A33" s="154">
        <v>5</v>
      </c>
      <c r="B33" s="157" t="s">
        <v>117</v>
      </c>
      <c r="C33" s="115" t="s">
        <v>331</v>
      </c>
    </row>
    <row r="34" spans="1:3" x14ac:dyDescent="0.25">
      <c r="A34" s="155"/>
      <c r="B34" s="158"/>
      <c r="C34" s="116">
        <v>43024</v>
      </c>
    </row>
    <row r="35" spans="1:3" x14ac:dyDescent="0.25">
      <c r="A35" s="156"/>
      <c r="B35" s="159"/>
      <c r="C35" s="117">
        <v>2109</v>
      </c>
    </row>
    <row r="36" spans="1:3" ht="63" x14ac:dyDescent="0.25">
      <c r="A36" s="19">
        <v>6</v>
      </c>
      <c r="B36" s="27" t="s">
        <v>180</v>
      </c>
      <c r="C36" s="18"/>
    </row>
    <row r="37" spans="1:3" ht="31.5" x14ac:dyDescent="0.25">
      <c r="A37" s="154" t="s">
        <v>93</v>
      </c>
      <c r="B37" s="157" t="s">
        <v>53</v>
      </c>
      <c r="C37" s="18" t="s">
        <v>246</v>
      </c>
    </row>
    <row r="38" spans="1:3" ht="15.75" x14ac:dyDescent="0.25">
      <c r="A38" s="155"/>
      <c r="B38" s="158"/>
      <c r="C38" s="18" t="s">
        <v>233</v>
      </c>
    </row>
    <row r="39" spans="1:3" ht="15.75" x14ac:dyDescent="0.25">
      <c r="A39" s="155"/>
      <c r="B39" s="158"/>
      <c r="C39" s="18" t="s">
        <v>234</v>
      </c>
    </row>
    <row r="40" spans="1:3" ht="31.5" x14ac:dyDescent="0.25">
      <c r="A40" s="155"/>
      <c r="B40" s="158"/>
      <c r="C40" s="18" t="s">
        <v>247</v>
      </c>
    </row>
    <row r="41" spans="1:3" ht="15.75" x14ac:dyDescent="0.25">
      <c r="A41" s="155"/>
      <c r="B41" s="158"/>
      <c r="C41" s="18" t="s">
        <v>233</v>
      </c>
    </row>
    <row r="42" spans="1:3" ht="15.75" x14ac:dyDescent="0.25">
      <c r="A42" s="155"/>
      <c r="B42" s="158"/>
      <c r="C42" s="18" t="s">
        <v>234</v>
      </c>
    </row>
    <row r="43" spans="1:3" ht="47.25" x14ac:dyDescent="0.25">
      <c r="A43" s="156"/>
      <c r="B43" s="159"/>
      <c r="C43" s="18" t="s">
        <v>118</v>
      </c>
    </row>
    <row r="44" spans="1:3" ht="45" x14ac:dyDescent="0.25">
      <c r="A44" s="154" t="s">
        <v>94</v>
      </c>
      <c r="B44" s="157" t="s">
        <v>241</v>
      </c>
      <c r="C44" s="111" t="s">
        <v>332</v>
      </c>
    </row>
    <row r="45" spans="1:3" x14ac:dyDescent="0.25">
      <c r="A45" s="155"/>
      <c r="B45" s="158"/>
      <c r="C45" s="112">
        <v>41610</v>
      </c>
    </row>
    <row r="46" spans="1:3" x14ac:dyDescent="0.25">
      <c r="A46" s="155"/>
      <c r="B46" s="158"/>
      <c r="C46" s="111">
        <v>2554</v>
      </c>
    </row>
    <row r="47" spans="1:3" ht="60" x14ac:dyDescent="0.25">
      <c r="A47" s="155"/>
      <c r="B47" s="158"/>
      <c r="C47" s="120" t="s">
        <v>333</v>
      </c>
    </row>
    <row r="48" spans="1:3" x14ac:dyDescent="0.25">
      <c r="A48" s="155"/>
      <c r="B48" s="158"/>
      <c r="C48" s="112">
        <v>42910</v>
      </c>
    </row>
    <row r="49" spans="1:3" x14ac:dyDescent="0.25">
      <c r="A49" s="155"/>
      <c r="B49" s="158"/>
      <c r="C49" s="111">
        <v>1251</v>
      </c>
    </row>
    <row r="50" spans="1:3" ht="43.5" customHeight="1" x14ac:dyDescent="0.25">
      <c r="A50" s="156"/>
      <c r="B50" s="159"/>
      <c r="C50" s="111" t="s">
        <v>334</v>
      </c>
    </row>
    <row r="51" spans="1:3" ht="60" x14ac:dyDescent="0.25">
      <c r="A51" s="154" t="s">
        <v>95</v>
      </c>
      <c r="B51" s="157" t="s">
        <v>54</v>
      </c>
      <c r="C51" s="111" t="s">
        <v>335</v>
      </c>
    </row>
    <row r="52" spans="1:3" x14ac:dyDescent="0.25">
      <c r="A52" s="155"/>
      <c r="B52" s="158"/>
      <c r="C52" s="112">
        <v>41605</v>
      </c>
    </row>
    <row r="53" spans="1:3" x14ac:dyDescent="0.25">
      <c r="A53" s="155"/>
      <c r="B53" s="158"/>
      <c r="C53" s="111" t="s">
        <v>336</v>
      </c>
    </row>
    <row r="54" spans="1:3" ht="60" x14ac:dyDescent="0.25">
      <c r="A54" s="155"/>
      <c r="B54" s="158"/>
      <c r="C54" s="111" t="s">
        <v>337</v>
      </c>
    </row>
    <row r="55" spans="1:3" x14ac:dyDescent="0.25">
      <c r="A55" s="155"/>
      <c r="B55" s="158"/>
      <c r="C55" s="112">
        <v>42942</v>
      </c>
    </row>
    <row r="56" spans="1:3" x14ac:dyDescent="0.25">
      <c r="A56" s="155"/>
      <c r="B56" s="158"/>
      <c r="C56" s="111" t="s">
        <v>338</v>
      </c>
    </row>
    <row r="57" spans="1:3" ht="75" x14ac:dyDescent="0.25">
      <c r="A57" s="156"/>
      <c r="B57" s="159"/>
      <c r="C57" s="111" t="s">
        <v>339</v>
      </c>
    </row>
    <row r="58" spans="1:3" ht="30" x14ac:dyDescent="0.25">
      <c r="A58" s="154" t="s">
        <v>96</v>
      </c>
      <c r="B58" s="157" t="s">
        <v>55</v>
      </c>
      <c r="C58" s="118" t="s">
        <v>246</v>
      </c>
    </row>
    <row r="59" spans="1:3" x14ac:dyDescent="0.25">
      <c r="A59" s="155"/>
      <c r="B59" s="158"/>
      <c r="C59" s="118" t="s">
        <v>233</v>
      </c>
    </row>
    <row r="60" spans="1:3" x14ac:dyDescent="0.25">
      <c r="A60" s="155"/>
      <c r="B60" s="158"/>
      <c r="C60" s="118" t="s">
        <v>234</v>
      </c>
    </row>
    <row r="61" spans="1:3" ht="30" x14ac:dyDescent="0.25">
      <c r="A61" s="155"/>
      <c r="B61" s="158"/>
      <c r="C61" s="118" t="s">
        <v>247</v>
      </c>
    </row>
    <row r="62" spans="1:3" x14ac:dyDescent="0.25">
      <c r="A62" s="155"/>
      <c r="B62" s="158"/>
      <c r="C62" s="118" t="s">
        <v>233</v>
      </c>
    </row>
    <row r="63" spans="1:3" x14ac:dyDescent="0.25">
      <c r="A63" s="155"/>
      <c r="B63" s="158"/>
      <c r="C63" s="118" t="s">
        <v>234</v>
      </c>
    </row>
    <row r="64" spans="1:3" ht="45" x14ac:dyDescent="0.25">
      <c r="A64" s="156"/>
      <c r="B64" s="159"/>
      <c r="C64" s="118" t="s">
        <v>118</v>
      </c>
    </row>
    <row r="65" spans="1:3" ht="45" x14ac:dyDescent="0.25">
      <c r="A65" s="154" t="s">
        <v>97</v>
      </c>
      <c r="B65" s="157" t="s">
        <v>56</v>
      </c>
      <c r="C65" s="111" t="s">
        <v>340</v>
      </c>
    </row>
    <row r="66" spans="1:3" x14ac:dyDescent="0.25">
      <c r="A66" s="155"/>
      <c r="B66" s="158"/>
      <c r="C66" s="112">
        <v>41603</v>
      </c>
    </row>
    <row r="67" spans="1:3" x14ac:dyDescent="0.25">
      <c r="A67" s="155"/>
      <c r="B67" s="158"/>
      <c r="C67" s="111">
        <v>2489</v>
      </c>
    </row>
    <row r="68" spans="1:3" x14ac:dyDescent="0.25">
      <c r="A68" s="155"/>
      <c r="B68" s="158"/>
      <c r="C68" s="111" t="s">
        <v>341</v>
      </c>
    </row>
    <row r="69" spans="1:3" x14ac:dyDescent="0.25">
      <c r="A69" s="155"/>
      <c r="B69" s="158"/>
      <c r="C69" s="119">
        <v>42881</v>
      </c>
    </row>
    <row r="70" spans="1:3" x14ac:dyDescent="0.25">
      <c r="A70" s="155"/>
      <c r="B70" s="158"/>
      <c r="C70" s="111">
        <v>1039</v>
      </c>
    </row>
    <row r="71" spans="1:3" ht="66" customHeight="1" x14ac:dyDescent="0.25">
      <c r="A71" s="156"/>
      <c r="B71" s="159"/>
      <c r="C71" s="111" t="s">
        <v>342</v>
      </c>
    </row>
    <row r="72" spans="1:3" ht="26.25" customHeight="1" x14ac:dyDescent="0.25">
      <c r="A72" s="166">
        <v>7</v>
      </c>
      <c r="B72" s="157" t="s">
        <v>119</v>
      </c>
      <c r="C72" s="121" t="s">
        <v>343</v>
      </c>
    </row>
    <row r="73" spans="1:3" ht="33.75" customHeight="1" x14ac:dyDescent="0.25">
      <c r="A73" s="167"/>
      <c r="B73" s="159"/>
      <c r="C73" s="111" t="s">
        <v>344</v>
      </c>
    </row>
    <row r="74" spans="1:3" ht="63" x14ac:dyDescent="0.25">
      <c r="A74" s="19">
        <v>8</v>
      </c>
      <c r="B74" s="27" t="s">
        <v>162</v>
      </c>
      <c r="C74" s="18"/>
    </row>
    <row r="75" spans="1:3" ht="31.5" x14ac:dyDescent="0.25">
      <c r="A75" s="168" t="s">
        <v>105</v>
      </c>
      <c r="B75" s="169" t="s">
        <v>53</v>
      </c>
      <c r="C75" s="18" t="s">
        <v>248</v>
      </c>
    </row>
    <row r="76" spans="1:3" ht="15.75" x14ac:dyDescent="0.25">
      <c r="A76" s="168"/>
      <c r="B76" s="169"/>
      <c r="C76" s="18" t="s">
        <v>233</v>
      </c>
    </row>
    <row r="77" spans="1:3" ht="15.75" x14ac:dyDescent="0.25">
      <c r="A77" s="168"/>
      <c r="B77" s="169"/>
      <c r="C77" s="18" t="s">
        <v>234</v>
      </c>
    </row>
    <row r="78" spans="1:3" ht="31.5" x14ac:dyDescent="0.25">
      <c r="A78" s="168"/>
      <c r="B78" s="169"/>
      <c r="C78" s="18" t="s">
        <v>120</v>
      </c>
    </row>
    <row r="79" spans="1:3" ht="30" x14ac:dyDescent="0.25">
      <c r="A79" s="154" t="s">
        <v>106</v>
      </c>
      <c r="B79" s="157" t="s">
        <v>241</v>
      </c>
      <c r="C79" s="111" t="s">
        <v>345</v>
      </c>
    </row>
    <row r="80" spans="1:3" x14ac:dyDescent="0.25">
      <c r="A80" s="155"/>
      <c r="B80" s="158"/>
      <c r="C80" s="112">
        <v>42810</v>
      </c>
    </row>
    <row r="81" spans="1:3" x14ac:dyDescent="0.25">
      <c r="A81" s="155"/>
      <c r="B81" s="158"/>
      <c r="C81" s="111">
        <v>127</v>
      </c>
    </row>
    <row r="82" spans="1:3" x14ac:dyDescent="0.25">
      <c r="A82" s="155"/>
      <c r="B82" s="158"/>
      <c r="C82" s="134" t="s">
        <v>360</v>
      </c>
    </row>
    <row r="83" spans="1:3" ht="63" x14ac:dyDescent="0.25">
      <c r="A83" s="154" t="s">
        <v>107</v>
      </c>
      <c r="B83" s="157" t="s">
        <v>54</v>
      </c>
      <c r="C83" s="78" t="s">
        <v>346</v>
      </c>
    </row>
    <row r="84" spans="1:3" ht="15.75" x14ac:dyDescent="0.25">
      <c r="A84" s="155"/>
      <c r="B84" s="158"/>
      <c r="C84" s="122">
        <v>43174</v>
      </c>
    </row>
    <row r="85" spans="1:3" ht="15.75" x14ac:dyDescent="0.25">
      <c r="A85" s="155"/>
      <c r="B85" s="158"/>
      <c r="C85" s="78">
        <v>16</v>
      </c>
    </row>
    <row r="86" spans="1:3" ht="47.25" x14ac:dyDescent="0.25">
      <c r="A86" s="155"/>
      <c r="B86" s="158"/>
      <c r="C86" s="123" t="s">
        <v>347</v>
      </c>
    </row>
    <row r="87" spans="1:3" ht="30" x14ac:dyDescent="0.25">
      <c r="A87" s="154" t="s">
        <v>108</v>
      </c>
      <c r="B87" s="157" t="s">
        <v>55</v>
      </c>
      <c r="C87" s="118" t="s">
        <v>248</v>
      </c>
    </row>
    <row r="88" spans="1:3" x14ac:dyDescent="0.25">
      <c r="A88" s="155"/>
      <c r="B88" s="158"/>
      <c r="C88" s="118" t="s">
        <v>233</v>
      </c>
    </row>
    <row r="89" spans="1:3" x14ac:dyDescent="0.25">
      <c r="A89" s="155"/>
      <c r="B89" s="158"/>
      <c r="C89" s="118" t="s">
        <v>234</v>
      </c>
    </row>
    <row r="90" spans="1:3" ht="30" x14ac:dyDescent="0.25">
      <c r="A90" s="155"/>
      <c r="B90" s="158"/>
      <c r="C90" s="118" t="s">
        <v>120</v>
      </c>
    </row>
    <row r="91" spans="1:3" x14ac:dyDescent="0.25">
      <c r="A91" s="154" t="s">
        <v>109</v>
      </c>
      <c r="B91" s="157" t="s">
        <v>56</v>
      </c>
      <c r="C91" s="111" t="s">
        <v>348</v>
      </c>
    </row>
    <row r="92" spans="1:3" x14ac:dyDescent="0.25">
      <c r="A92" s="155"/>
      <c r="B92" s="158"/>
      <c r="C92" s="112">
        <v>42881</v>
      </c>
    </row>
    <row r="93" spans="1:3" x14ac:dyDescent="0.25">
      <c r="A93" s="155"/>
      <c r="B93" s="158"/>
      <c r="C93" s="111">
        <v>1039</v>
      </c>
    </row>
    <row r="94" spans="1:3" ht="30" x14ac:dyDescent="0.25">
      <c r="A94" s="155"/>
      <c r="B94" s="158"/>
      <c r="C94" s="111" t="s">
        <v>349</v>
      </c>
    </row>
    <row r="95" spans="1:3" ht="63" x14ac:dyDescent="0.25">
      <c r="A95" s="19">
        <v>9</v>
      </c>
      <c r="B95" s="27" t="s">
        <v>196</v>
      </c>
      <c r="C95" s="21"/>
    </row>
    <row r="96" spans="1:3" ht="31.5" x14ac:dyDescent="0.25">
      <c r="A96" s="154" t="s">
        <v>121</v>
      </c>
      <c r="B96" s="157" t="s">
        <v>53</v>
      </c>
      <c r="C96" s="18" t="s">
        <v>249</v>
      </c>
    </row>
    <row r="97" spans="1:3" ht="15.75" x14ac:dyDescent="0.25">
      <c r="A97" s="155"/>
      <c r="B97" s="158"/>
      <c r="C97" s="18" t="s">
        <v>233</v>
      </c>
    </row>
    <row r="98" spans="1:3" ht="15.75" x14ac:dyDescent="0.25">
      <c r="A98" s="155"/>
      <c r="B98" s="158"/>
      <c r="C98" s="18" t="s">
        <v>234</v>
      </c>
    </row>
    <row r="99" spans="1:3" ht="120" x14ac:dyDescent="0.25">
      <c r="A99" s="154" t="s">
        <v>122</v>
      </c>
      <c r="B99" s="157" t="s">
        <v>241</v>
      </c>
      <c r="C99" s="111" t="s">
        <v>350</v>
      </c>
    </row>
    <row r="100" spans="1:3" x14ac:dyDescent="0.25">
      <c r="A100" s="155"/>
      <c r="B100" s="158"/>
      <c r="C100" s="112">
        <v>43112</v>
      </c>
    </row>
    <row r="101" spans="1:3" x14ac:dyDescent="0.25">
      <c r="A101" s="155"/>
      <c r="B101" s="158"/>
      <c r="C101" s="111">
        <v>5</v>
      </c>
    </row>
    <row r="102" spans="1:3" ht="90" x14ac:dyDescent="0.25">
      <c r="A102" s="154" t="s">
        <v>123</v>
      </c>
      <c r="B102" s="157" t="s">
        <v>54</v>
      </c>
      <c r="C102" s="124" t="s">
        <v>351</v>
      </c>
    </row>
    <row r="103" spans="1:3" x14ac:dyDescent="0.25">
      <c r="A103" s="155"/>
      <c r="B103" s="158"/>
      <c r="C103" s="112">
        <v>43122</v>
      </c>
    </row>
    <row r="104" spans="1:3" x14ac:dyDescent="0.25">
      <c r="A104" s="156"/>
      <c r="B104" s="158"/>
      <c r="C104" s="111">
        <v>2</v>
      </c>
    </row>
    <row r="105" spans="1:3" ht="30" x14ac:dyDescent="0.25">
      <c r="A105" s="154" t="s">
        <v>124</v>
      </c>
      <c r="B105" s="157" t="s">
        <v>55</v>
      </c>
      <c r="C105" s="118" t="s">
        <v>249</v>
      </c>
    </row>
    <row r="106" spans="1:3" x14ac:dyDescent="0.25">
      <c r="A106" s="155"/>
      <c r="B106" s="158"/>
      <c r="C106" s="118" t="s">
        <v>233</v>
      </c>
    </row>
    <row r="107" spans="1:3" x14ac:dyDescent="0.25">
      <c r="A107" s="155"/>
      <c r="B107" s="158"/>
      <c r="C107" s="118" t="s">
        <v>234</v>
      </c>
    </row>
    <row r="108" spans="1:3" ht="45" x14ac:dyDescent="0.25">
      <c r="A108" s="154" t="s">
        <v>125</v>
      </c>
      <c r="B108" s="157" t="s">
        <v>56</v>
      </c>
      <c r="C108" s="111" t="s">
        <v>352</v>
      </c>
    </row>
    <row r="109" spans="1:3" x14ac:dyDescent="0.25">
      <c r="A109" s="155"/>
      <c r="B109" s="158"/>
      <c r="C109" s="112">
        <v>43147</v>
      </c>
    </row>
    <row r="110" spans="1:3" x14ac:dyDescent="0.25">
      <c r="A110" s="156"/>
      <c r="B110" s="158"/>
      <c r="C110" s="111">
        <v>44</v>
      </c>
    </row>
    <row r="111" spans="1:3" ht="47.25" x14ac:dyDescent="0.25">
      <c r="A111" s="33">
        <v>10</v>
      </c>
      <c r="B111" s="27" t="s">
        <v>197</v>
      </c>
      <c r="C111" s="27"/>
    </row>
    <row r="112" spans="1:3" ht="31.5" x14ac:dyDescent="0.25">
      <c r="A112" s="154" t="s">
        <v>126</v>
      </c>
      <c r="B112" s="157" t="s">
        <v>53</v>
      </c>
      <c r="C112" s="18" t="s">
        <v>250</v>
      </c>
    </row>
    <row r="113" spans="1:3" ht="15.75" x14ac:dyDescent="0.25">
      <c r="A113" s="155"/>
      <c r="B113" s="158"/>
      <c r="C113" s="18" t="s">
        <v>233</v>
      </c>
    </row>
    <row r="114" spans="1:3" ht="15.75" x14ac:dyDescent="0.25">
      <c r="A114" s="155"/>
      <c r="B114" s="158"/>
      <c r="C114" s="18" t="s">
        <v>234</v>
      </c>
    </row>
    <row r="115" spans="1:3" ht="120" x14ac:dyDescent="0.25">
      <c r="A115" s="154" t="s">
        <v>127</v>
      </c>
      <c r="B115" s="157" t="s">
        <v>241</v>
      </c>
      <c r="C115" s="111" t="s">
        <v>350</v>
      </c>
    </row>
    <row r="116" spans="1:3" x14ac:dyDescent="0.25">
      <c r="A116" s="155"/>
      <c r="B116" s="158"/>
      <c r="C116" s="112">
        <v>43112</v>
      </c>
    </row>
    <row r="117" spans="1:3" x14ac:dyDescent="0.25">
      <c r="A117" s="155"/>
      <c r="B117" s="158"/>
      <c r="C117" s="111">
        <v>5</v>
      </c>
    </row>
    <row r="118" spans="1:3" ht="90" x14ac:dyDescent="0.25">
      <c r="A118" s="154" t="s">
        <v>128</v>
      </c>
      <c r="B118" s="157" t="s">
        <v>54</v>
      </c>
      <c r="C118" s="124" t="s">
        <v>351</v>
      </c>
    </row>
    <row r="119" spans="1:3" x14ac:dyDescent="0.25">
      <c r="A119" s="155"/>
      <c r="B119" s="158"/>
      <c r="C119" s="112">
        <v>43122</v>
      </c>
    </row>
    <row r="120" spans="1:3" x14ac:dyDescent="0.25">
      <c r="A120" s="155"/>
      <c r="B120" s="158"/>
      <c r="C120" s="111">
        <v>2</v>
      </c>
    </row>
    <row r="121" spans="1:3" ht="30" x14ac:dyDescent="0.25">
      <c r="A121" s="154" t="s">
        <v>129</v>
      </c>
      <c r="B121" s="157" t="s">
        <v>55</v>
      </c>
      <c r="C121" s="118" t="s">
        <v>250</v>
      </c>
    </row>
    <row r="122" spans="1:3" x14ac:dyDescent="0.25">
      <c r="A122" s="155"/>
      <c r="B122" s="158"/>
      <c r="C122" s="118" t="s">
        <v>233</v>
      </c>
    </row>
    <row r="123" spans="1:3" x14ac:dyDescent="0.25">
      <c r="A123" s="155"/>
      <c r="B123" s="158"/>
      <c r="C123" s="118" t="s">
        <v>234</v>
      </c>
    </row>
    <row r="124" spans="1:3" ht="90" x14ac:dyDescent="0.25">
      <c r="A124" s="154" t="s">
        <v>130</v>
      </c>
      <c r="B124" s="157" t="s">
        <v>56</v>
      </c>
      <c r="C124" s="125" t="s">
        <v>353</v>
      </c>
    </row>
    <row r="125" spans="1:3" x14ac:dyDescent="0.25">
      <c r="A125" s="155"/>
      <c r="B125" s="158"/>
      <c r="C125" s="112">
        <v>43147</v>
      </c>
    </row>
    <row r="126" spans="1:3" x14ac:dyDescent="0.25">
      <c r="A126" s="155"/>
      <c r="B126" s="158"/>
      <c r="C126" s="111">
        <v>45</v>
      </c>
    </row>
    <row r="127" spans="1:3" ht="78.75" x14ac:dyDescent="0.25">
      <c r="A127" s="19">
        <v>11</v>
      </c>
      <c r="B127" s="27" t="s">
        <v>198</v>
      </c>
      <c r="C127" s="79"/>
    </row>
    <row r="128" spans="1:3" ht="31.5" x14ac:dyDescent="0.25">
      <c r="A128" s="154" t="s">
        <v>131</v>
      </c>
      <c r="B128" s="157" t="s">
        <v>53</v>
      </c>
      <c r="C128" s="18" t="s">
        <v>251</v>
      </c>
    </row>
    <row r="129" spans="1:3" ht="15.75" x14ac:dyDescent="0.25">
      <c r="A129" s="155"/>
      <c r="B129" s="158"/>
      <c r="C129" s="18" t="s">
        <v>233</v>
      </c>
    </row>
    <row r="130" spans="1:3" ht="15.75" x14ac:dyDescent="0.25">
      <c r="A130" s="155"/>
      <c r="B130" s="158"/>
      <c r="C130" s="18" t="s">
        <v>234</v>
      </c>
    </row>
    <row r="131" spans="1:3" ht="31.5" x14ac:dyDescent="0.25">
      <c r="A131" s="155"/>
      <c r="B131" s="158"/>
      <c r="C131" s="18" t="s">
        <v>136</v>
      </c>
    </row>
    <row r="132" spans="1:3" ht="94.5" x14ac:dyDescent="0.25">
      <c r="A132" s="154" t="s">
        <v>132</v>
      </c>
      <c r="B132" s="157" t="s">
        <v>241</v>
      </c>
      <c r="C132" s="136" t="s">
        <v>366</v>
      </c>
    </row>
    <row r="133" spans="1:3" ht="15.75" x14ac:dyDescent="0.25">
      <c r="A133" s="155"/>
      <c r="B133" s="158"/>
      <c r="C133" s="144">
        <v>43196</v>
      </c>
    </row>
    <row r="134" spans="1:3" ht="15.75" x14ac:dyDescent="0.25">
      <c r="A134" s="155"/>
      <c r="B134" s="158"/>
      <c r="C134" s="136">
        <v>142</v>
      </c>
    </row>
    <row r="135" spans="1:3" ht="34.5" customHeight="1" x14ac:dyDescent="0.25">
      <c r="A135" s="156"/>
      <c r="B135" s="158"/>
      <c r="C135" s="143" t="s">
        <v>369</v>
      </c>
    </row>
    <row r="136" spans="1:3" ht="110.25" x14ac:dyDescent="0.25">
      <c r="A136" s="154" t="s">
        <v>133</v>
      </c>
      <c r="B136" s="157" t="s">
        <v>54</v>
      </c>
      <c r="C136" s="136" t="s">
        <v>367</v>
      </c>
    </row>
    <row r="137" spans="1:3" ht="15.75" x14ac:dyDescent="0.25">
      <c r="A137" s="155"/>
      <c r="B137" s="158"/>
      <c r="C137" s="144">
        <v>43196</v>
      </c>
    </row>
    <row r="138" spans="1:3" ht="15.75" x14ac:dyDescent="0.25">
      <c r="A138" s="155"/>
      <c r="B138" s="158"/>
      <c r="C138" s="136">
        <v>20</v>
      </c>
    </row>
    <row r="139" spans="1:3" ht="30" x14ac:dyDescent="0.25">
      <c r="A139" s="156"/>
      <c r="B139" s="158"/>
      <c r="C139" s="143" t="s">
        <v>368</v>
      </c>
    </row>
    <row r="140" spans="1:3" ht="31.5" x14ac:dyDescent="0.25">
      <c r="A140" s="154" t="s">
        <v>134</v>
      </c>
      <c r="B140" s="157" t="s">
        <v>55</v>
      </c>
      <c r="C140" s="18" t="s">
        <v>251</v>
      </c>
    </row>
    <row r="141" spans="1:3" ht="15.75" x14ac:dyDescent="0.25">
      <c r="A141" s="155"/>
      <c r="B141" s="158"/>
      <c r="C141" s="18" t="s">
        <v>233</v>
      </c>
    </row>
    <row r="142" spans="1:3" ht="15.75" x14ac:dyDescent="0.25">
      <c r="A142" s="155"/>
      <c r="B142" s="158"/>
      <c r="C142" s="18" t="s">
        <v>234</v>
      </c>
    </row>
    <row r="143" spans="1:3" ht="31.5" x14ac:dyDescent="0.25">
      <c r="A143" s="156"/>
      <c r="B143" s="158"/>
      <c r="C143" s="18" t="s">
        <v>136</v>
      </c>
    </row>
    <row r="144" spans="1:3" ht="63" x14ac:dyDescent="0.25">
      <c r="A144" s="154" t="s">
        <v>135</v>
      </c>
      <c r="B144" s="157" t="s">
        <v>56</v>
      </c>
      <c r="C144" s="136" t="s">
        <v>365</v>
      </c>
    </row>
    <row r="145" spans="1:3" ht="15.75" x14ac:dyDescent="0.25">
      <c r="A145" s="155"/>
      <c r="B145" s="158"/>
      <c r="C145" s="144">
        <v>43195</v>
      </c>
    </row>
    <row r="146" spans="1:3" ht="15.75" x14ac:dyDescent="0.25">
      <c r="A146" s="155"/>
      <c r="B146" s="158"/>
      <c r="C146" s="136">
        <v>115</v>
      </c>
    </row>
    <row r="147" spans="1:3" ht="61.5" customHeight="1" x14ac:dyDescent="0.25">
      <c r="A147" s="156"/>
      <c r="B147" s="158"/>
      <c r="C147" s="143" t="s">
        <v>358</v>
      </c>
    </row>
    <row r="148" spans="1:3" ht="31.5" x14ac:dyDescent="0.25">
      <c r="A148" s="154">
        <v>12</v>
      </c>
      <c r="B148" s="157" t="s">
        <v>238</v>
      </c>
      <c r="C148" s="18" t="s">
        <v>137</v>
      </c>
    </row>
    <row r="149" spans="1:3" ht="31.5" x14ac:dyDescent="0.25">
      <c r="A149" s="155"/>
      <c r="B149" s="158"/>
      <c r="C149" s="18" t="s">
        <v>252</v>
      </c>
    </row>
    <row r="150" spans="1:3" ht="15.75" x14ac:dyDescent="0.25">
      <c r="A150" s="155"/>
      <c r="B150" s="158"/>
      <c r="C150" s="18" t="s">
        <v>233</v>
      </c>
    </row>
    <row r="151" spans="1:3" ht="15.75" x14ac:dyDescent="0.25">
      <c r="A151" s="155"/>
      <c r="B151" s="158"/>
      <c r="C151" s="18" t="s">
        <v>234</v>
      </c>
    </row>
    <row r="152" spans="1:3" ht="15.75" x14ac:dyDescent="0.25">
      <c r="A152" s="155"/>
      <c r="B152" s="158"/>
      <c r="C152" s="18" t="s">
        <v>138</v>
      </c>
    </row>
    <row r="153" spans="1:3" ht="47.25" x14ac:dyDescent="0.25">
      <c r="A153" s="155"/>
      <c r="B153" s="158"/>
      <c r="C153" s="18" t="s">
        <v>140</v>
      </c>
    </row>
    <row r="154" spans="1:3" ht="31.5" x14ac:dyDescent="0.25">
      <c r="A154" s="156"/>
      <c r="B154" s="159"/>
      <c r="C154" s="18" t="s">
        <v>139</v>
      </c>
    </row>
    <row r="155" spans="1:3" s="22" customFormat="1" ht="15.75" x14ac:dyDescent="0.25">
      <c r="A155" s="31" t="s">
        <v>36</v>
      </c>
      <c r="B155" s="24"/>
      <c r="C155" s="25"/>
    </row>
    <row r="156" spans="1:3" s="22" customFormat="1" ht="15.75" x14ac:dyDescent="0.25">
      <c r="A156" s="33" t="s">
        <v>114</v>
      </c>
      <c r="B156" s="27" t="s">
        <v>37</v>
      </c>
      <c r="C156" s="27"/>
    </row>
    <row r="157" spans="1:3" ht="65.25" customHeight="1" x14ac:dyDescent="0.25">
      <c r="A157" s="154"/>
      <c r="B157" s="157" t="s">
        <v>157</v>
      </c>
      <c r="C157" s="126" t="s">
        <v>354</v>
      </c>
    </row>
    <row r="158" spans="1:3" x14ac:dyDescent="0.25">
      <c r="A158" s="155"/>
      <c r="B158" s="158"/>
      <c r="C158" s="127">
        <v>43146</v>
      </c>
    </row>
    <row r="159" spans="1:3" x14ac:dyDescent="0.25">
      <c r="A159" s="155"/>
      <c r="B159" s="158"/>
      <c r="C159" s="126" t="s">
        <v>355</v>
      </c>
    </row>
    <row r="160" spans="1:3" x14ac:dyDescent="0.25">
      <c r="A160" s="156"/>
      <c r="B160" s="159"/>
      <c r="C160" s="128" t="s">
        <v>356</v>
      </c>
    </row>
    <row r="161" spans="1:3" ht="47.25" x14ac:dyDescent="0.25">
      <c r="A161" s="19"/>
      <c r="B161" s="27" t="s">
        <v>158</v>
      </c>
      <c r="C161" s="129">
        <v>124.8</v>
      </c>
    </row>
    <row r="162" spans="1:3" ht="15.75" x14ac:dyDescent="0.25">
      <c r="A162" s="19"/>
      <c r="B162" s="27" t="s">
        <v>159</v>
      </c>
      <c r="C162" s="129">
        <v>124.8</v>
      </c>
    </row>
    <row r="163" spans="1:3" ht="31.5" x14ac:dyDescent="0.25">
      <c r="A163" s="154"/>
      <c r="B163" s="157" t="s">
        <v>244</v>
      </c>
      <c r="C163" s="18" t="s">
        <v>243</v>
      </c>
    </row>
    <row r="164" spans="1:3" ht="15.75" x14ac:dyDescent="0.25">
      <c r="A164" s="155"/>
      <c r="B164" s="158"/>
      <c r="C164" s="18" t="s">
        <v>233</v>
      </c>
    </row>
    <row r="165" spans="1:3" ht="15.75" x14ac:dyDescent="0.25">
      <c r="A165" s="156"/>
      <c r="B165" s="159"/>
      <c r="C165" s="18" t="s">
        <v>234</v>
      </c>
    </row>
    <row r="166" spans="1:3" ht="15.75" x14ac:dyDescent="0.25">
      <c r="A166" s="51" t="s">
        <v>115</v>
      </c>
      <c r="B166" s="78" t="s">
        <v>229</v>
      </c>
      <c r="C166" s="79"/>
    </row>
    <row r="167" spans="1:3" ht="31.5" x14ac:dyDescent="0.25">
      <c r="A167" s="163"/>
      <c r="B167" s="160" t="s">
        <v>231</v>
      </c>
      <c r="C167" s="79" t="s">
        <v>232</v>
      </c>
    </row>
    <row r="168" spans="1:3" ht="15.75" x14ac:dyDescent="0.25">
      <c r="A168" s="164"/>
      <c r="B168" s="161"/>
      <c r="C168" s="18" t="s">
        <v>233</v>
      </c>
    </row>
    <row r="169" spans="1:3" ht="15.75" x14ac:dyDescent="0.25">
      <c r="A169" s="165"/>
      <c r="B169" s="162"/>
      <c r="C169" s="18" t="s">
        <v>234</v>
      </c>
    </row>
    <row r="170" spans="1:3" s="22" customFormat="1" ht="15.75" x14ac:dyDescent="0.25">
      <c r="A170" s="33" t="s">
        <v>141</v>
      </c>
      <c r="B170" s="27" t="s">
        <v>38</v>
      </c>
      <c r="C170" s="27"/>
    </row>
    <row r="171" spans="1:3" s="22" customFormat="1" ht="63" x14ac:dyDescent="0.25">
      <c r="A171" s="35"/>
      <c r="B171" s="34" t="s">
        <v>150</v>
      </c>
      <c r="C171" s="27"/>
    </row>
    <row r="172" spans="1:3" x14ac:dyDescent="0.25">
      <c r="A172" s="154"/>
      <c r="B172" s="151" t="s">
        <v>148</v>
      </c>
      <c r="C172" s="130">
        <v>4</v>
      </c>
    </row>
    <row r="173" spans="1:3" x14ac:dyDescent="0.25">
      <c r="A173" s="155"/>
      <c r="B173" s="152"/>
      <c r="C173" s="131" t="s">
        <v>143</v>
      </c>
    </row>
    <row r="174" spans="1:3" x14ac:dyDescent="0.25">
      <c r="A174" s="155"/>
      <c r="B174" s="152"/>
      <c r="C174" s="131" t="s">
        <v>142</v>
      </c>
    </row>
    <row r="175" spans="1:3" x14ac:dyDescent="0.25">
      <c r="A175" s="155"/>
      <c r="B175" s="152"/>
      <c r="C175" s="131">
        <v>2</v>
      </c>
    </row>
    <row r="176" spans="1:3" ht="60" x14ac:dyDescent="0.25">
      <c r="A176" s="156"/>
      <c r="B176" s="153"/>
      <c r="C176" s="132" t="s">
        <v>361</v>
      </c>
    </row>
    <row r="177" spans="1:3" ht="15.75" x14ac:dyDescent="0.25">
      <c r="A177" s="154"/>
      <c r="B177" s="151" t="s">
        <v>149</v>
      </c>
      <c r="C177" s="18" t="s">
        <v>146</v>
      </c>
    </row>
    <row r="178" spans="1:3" ht="15.75" x14ac:dyDescent="0.25">
      <c r="A178" s="155"/>
      <c r="B178" s="152"/>
      <c r="C178" s="36" t="s">
        <v>143</v>
      </c>
    </row>
    <row r="179" spans="1:3" ht="15.75" x14ac:dyDescent="0.25">
      <c r="A179" s="155"/>
      <c r="B179" s="152"/>
      <c r="C179" s="36" t="s">
        <v>142</v>
      </c>
    </row>
    <row r="180" spans="1:3" ht="15.75" x14ac:dyDescent="0.25">
      <c r="A180" s="155"/>
      <c r="B180" s="152"/>
      <c r="C180" s="36" t="s">
        <v>144</v>
      </c>
    </row>
    <row r="181" spans="1:3" ht="15.75" x14ac:dyDescent="0.25">
      <c r="A181" s="156"/>
      <c r="B181" s="153"/>
      <c r="C181" s="36" t="s">
        <v>145</v>
      </c>
    </row>
    <row r="182" spans="1:3" s="22" customFormat="1" ht="15.75" x14ac:dyDescent="0.25">
      <c r="A182" s="33" t="s">
        <v>228</v>
      </c>
      <c r="B182" s="27" t="s">
        <v>39</v>
      </c>
      <c r="C182" s="39"/>
    </row>
    <row r="183" spans="1:3" ht="47.25" x14ac:dyDescent="0.25">
      <c r="A183" s="30"/>
      <c r="B183" s="38" t="s">
        <v>151</v>
      </c>
      <c r="C183" s="130">
        <v>11</v>
      </c>
    </row>
    <row r="184" spans="1:3" ht="63" x14ac:dyDescent="0.25">
      <c r="A184" s="19"/>
      <c r="B184" s="27" t="s">
        <v>152</v>
      </c>
      <c r="C184" s="130">
        <v>15</v>
      </c>
    </row>
    <row r="185" spans="1:3" x14ac:dyDescent="0.25">
      <c r="A185" s="83" t="s">
        <v>245</v>
      </c>
    </row>
    <row r="186" spans="1:3" x14ac:dyDescent="0.25">
      <c r="A186" s="84" t="s">
        <v>181</v>
      </c>
    </row>
    <row r="187" spans="1:3" x14ac:dyDescent="0.25">
      <c r="A187" s="84" t="s">
        <v>199</v>
      </c>
    </row>
  </sheetData>
  <mergeCells count="76">
    <mergeCell ref="A1:C1"/>
    <mergeCell ref="A2:C2"/>
    <mergeCell ref="A140:A143"/>
    <mergeCell ref="B140:B143"/>
    <mergeCell ref="A144:A147"/>
    <mergeCell ref="B144:B147"/>
    <mergeCell ref="A128:A131"/>
    <mergeCell ref="B128:B131"/>
    <mergeCell ref="A132:A135"/>
    <mergeCell ref="B132:B135"/>
    <mergeCell ref="A136:A139"/>
    <mergeCell ref="B136:B139"/>
    <mergeCell ref="A65:A71"/>
    <mergeCell ref="B65:B71"/>
    <mergeCell ref="B19:B26"/>
    <mergeCell ref="A19:A26"/>
    <mergeCell ref="A51:A57"/>
    <mergeCell ref="B51:B57"/>
    <mergeCell ref="A58:A64"/>
    <mergeCell ref="B58:B64"/>
    <mergeCell ref="B7:B10"/>
    <mergeCell ref="A7:A10"/>
    <mergeCell ref="B11:B18"/>
    <mergeCell ref="A11:A18"/>
    <mergeCell ref="B37:B43"/>
    <mergeCell ref="A37:A43"/>
    <mergeCell ref="B27:B32"/>
    <mergeCell ref="A27:A32"/>
    <mergeCell ref="B33:B35"/>
    <mergeCell ref="A33:A35"/>
    <mergeCell ref="A44:A50"/>
    <mergeCell ref="B44:B50"/>
    <mergeCell ref="A72:A73"/>
    <mergeCell ref="B72:B73"/>
    <mergeCell ref="A75:A78"/>
    <mergeCell ref="B75:B78"/>
    <mergeCell ref="A79:A82"/>
    <mergeCell ref="B79:B82"/>
    <mergeCell ref="A83:A86"/>
    <mergeCell ref="B83:B86"/>
    <mergeCell ref="A87:A90"/>
    <mergeCell ref="B87:B90"/>
    <mergeCell ref="A91:A94"/>
    <mergeCell ref="B91:B94"/>
    <mergeCell ref="A96:A98"/>
    <mergeCell ref="B96:B98"/>
    <mergeCell ref="A99:A101"/>
    <mergeCell ref="B99:B101"/>
    <mergeCell ref="A102:A104"/>
    <mergeCell ref="B102:B104"/>
    <mergeCell ref="A105:A107"/>
    <mergeCell ref="B105:B107"/>
    <mergeCell ref="A108:A110"/>
    <mergeCell ref="B108:B110"/>
    <mergeCell ref="A112:A114"/>
    <mergeCell ref="B112:B114"/>
    <mergeCell ref="A115:A117"/>
    <mergeCell ref="B115:B117"/>
    <mergeCell ref="A118:A120"/>
    <mergeCell ref="B118:B120"/>
    <mergeCell ref="A121:A123"/>
    <mergeCell ref="B121:B123"/>
    <mergeCell ref="B172:B176"/>
    <mergeCell ref="A172:A176"/>
    <mergeCell ref="A177:A181"/>
    <mergeCell ref="B177:B181"/>
    <mergeCell ref="A124:A126"/>
    <mergeCell ref="B124:B126"/>
    <mergeCell ref="B157:B160"/>
    <mergeCell ref="A157:A160"/>
    <mergeCell ref="B148:B154"/>
    <mergeCell ref="A148:A154"/>
    <mergeCell ref="B167:B169"/>
    <mergeCell ref="A167:A169"/>
    <mergeCell ref="A163:A165"/>
    <mergeCell ref="B163:B165"/>
  </mergeCells>
  <hyperlinks>
    <hyperlink ref="C15" r:id="rId1"/>
    <hyperlink ref="C26" r:id="rId2"/>
    <hyperlink ref="C86" r:id="rId3"/>
    <hyperlink ref="C82" r:id="rId4"/>
    <hyperlink ref="C147" r:id="rId5"/>
    <hyperlink ref="C139" r:id="rId6"/>
    <hyperlink ref="C135" r:id="rId7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126"/>
  <sheetViews>
    <sheetView workbookViewId="0">
      <pane ySplit="7" topLeftCell="A8" activePane="bottomLeft" state="frozen"/>
      <selection sqref="A1:F1"/>
      <selection pane="bottomLeft" activeCell="A105" sqref="A105:E120"/>
    </sheetView>
  </sheetViews>
  <sheetFormatPr defaultRowHeight="15" x14ac:dyDescent="0.25"/>
  <cols>
    <col min="1" max="1" width="5.28515625" style="1" customWidth="1"/>
    <col min="2" max="2" width="95.28515625" style="1" customWidth="1"/>
    <col min="3" max="3" width="12.85546875" style="1" customWidth="1"/>
    <col min="4" max="5" width="12.7109375" style="1" customWidth="1"/>
    <col min="6" max="16384" width="9.140625" style="1"/>
  </cols>
  <sheetData>
    <row r="1" spans="1:5" s="47" customFormat="1" ht="17.25" x14ac:dyDescent="0.25">
      <c r="A1" s="197" t="s">
        <v>156</v>
      </c>
      <c r="B1" s="197"/>
      <c r="C1" s="197"/>
      <c r="D1" s="197"/>
      <c r="E1" s="197"/>
    </row>
    <row r="2" spans="1:5" s="47" customFormat="1" ht="17.25" x14ac:dyDescent="0.25">
      <c r="A2" s="197" t="s">
        <v>160</v>
      </c>
      <c r="B2" s="197"/>
      <c r="C2" s="197"/>
      <c r="D2" s="197"/>
      <c r="E2" s="197"/>
    </row>
    <row r="4" spans="1:5" ht="15.75" x14ac:dyDescent="0.25">
      <c r="A4" s="183" t="s">
        <v>29</v>
      </c>
      <c r="B4" s="183" t="s">
        <v>46</v>
      </c>
      <c r="C4" s="183" t="s">
        <v>47</v>
      </c>
      <c r="D4" s="183" t="s">
        <v>201</v>
      </c>
      <c r="E4" s="184"/>
    </row>
    <row r="5" spans="1:5" ht="15.75" x14ac:dyDescent="0.25">
      <c r="A5" s="183"/>
      <c r="B5" s="183"/>
      <c r="C5" s="183"/>
      <c r="D5" s="185" t="s">
        <v>49</v>
      </c>
      <c r="E5" s="23" t="s">
        <v>153</v>
      </c>
    </row>
    <row r="6" spans="1:5" ht="15.75" x14ac:dyDescent="0.25">
      <c r="A6" s="183"/>
      <c r="B6" s="183"/>
      <c r="C6" s="183"/>
      <c r="D6" s="185"/>
      <c r="E6" s="42">
        <v>43282</v>
      </c>
    </row>
    <row r="7" spans="1:5" ht="15.75" x14ac:dyDescent="0.25">
      <c r="A7" s="45">
        <v>1</v>
      </c>
      <c r="B7" s="45">
        <v>2</v>
      </c>
      <c r="C7" s="45">
        <v>3</v>
      </c>
      <c r="D7" s="46">
        <v>4</v>
      </c>
      <c r="E7" s="45">
        <v>5</v>
      </c>
    </row>
    <row r="8" spans="1:5" ht="31.5" x14ac:dyDescent="0.25">
      <c r="A8" s="176" t="s">
        <v>154</v>
      </c>
      <c r="B8" s="106" t="s">
        <v>308</v>
      </c>
      <c r="C8" s="177" t="s">
        <v>51</v>
      </c>
      <c r="D8" s="178">
        <v>17</v>
      </c>
      <c r="E8" s="179">
        <v>17</v>
      </c>
    </row>
    <row r="9" spans="1:5" ht="15.75" x14ac:dyDescent="0.25">
      <c r="A9" s="176"/>
      <c r="B9" s="106" t="s">
        <v>50</v>
      </c>
      <c r="C9" s="177"/>
      <c r="D9" s="178"/>
      <c r="E9" s="178"/>
    </row>
    <row r="10" spans="1:5" ht="15.75" x14ac:dyDescent="0.25">
      <c r="A10" s="40" t="s">
        <v>63</v>
      </c>
      <c r="B10" s="17" t="s">
        <v>53</v>
      </c>
      <c r="C10" s="15" t="s">
        <v>51</v>
      </c>
      <c r="D10" s="43" t="s">
        <v>52</v>
      </c>
      <c r="E10" s="43" t="s">
        <v>52</v>
      </c>
    </row>
    <row r="11" spans="1:5" ht="15.75" x14ac:dyDescent="0.25">
      <c r="A11" s="40" t="s">
        <v>64</v>
      </c>
      <c r="B11" s="17" t="s">
        <v>241</v>
      </c>
      <c r="C11" s="15" t="s">
        <v>51</v>
      </c>
      <c r="D11" s="43">
        <v>2</v>
      </c>
      <c r="E11" s="43" t="s">
        <v>52</v>
      </c>
    </row>
    <row r="12" spans="1:5" ht="15.75" x14ac:dyDescent="0.25">
      <c r="A12" s="40" t="s">
        <v>65</v>
      </c>
      <c r="B12" s="17" t="s">
        <v>54</v>
      </c>
      <c r="C12" s="15" t="s">
        <v>51</v>
      </c>
      <c r="D12" s="43">
        <v>13</v>
      </c>
      <c r="E12" s="43" t="s">
        <v>52</v>
      </c>
    </row>
    <row r="13" spans="1:5" ht="15.75" x14ac:dyDescent="0.25">
      <c r="A13" s="40" t="s">
        <v>66</v>
      </c>
      <c r="B13" s="17" t="s">
        <v>55</v>
      </c>
      <c r="C13" s="15" t="s">
        <v>51</v>
      </c>
      <c r="D13" s="43" t="s">
        <v>52</v>
      </c>
      <c r="E13" s="43" t="s">
        <v>52</v>
      </c>
    </row>
    <row r="14" spans="1:5" ht="15.75" x14ac:dyDescent="0.25">
      <c r="A14" s="40" t="s">
        <v>67</v>
      </c>
      <c r="B14" s="17" t="s">
        <v>56</v>
      </c>
      <c r="C14" s="15" t="s">
        <v>51</v>
      </c>
      <c r="D14" s="43">
        <v>2</v>
      </c>
      <c r="E14" s="43" t="s">
        <v>52</v>
      </c>
    </row>
    <row r="15" spans="1:5" ht="15.75" x14ac:dyDescent="0.25">
      <c r="A15" s="180" t="s">
        <v>183</v>
      </c>
      <c r="B15" s="181"/>
      <c r="C15" s="181"/>
      <c r="D15" s="181"/>
      <c r="E15" s="182"/>
    </row>
    <row r="16" spans="1:5" ht="31.5" x14ac:dyDescent="0.25">
      <c r="A16" s="173" t="s">
        <v>68</v>
      </c>
      <c r="B16" s="107" t="s">
        <v>155</v>
      </c>
      <c r="C16" s="174" t="s">
        <v>51</v>
      </c>
      <c r="D16" s="175">
        <f>SUM(D18:D22)</f>
        <v>4</v>
      </c>
      <c r="E16" s="175" t="s">
        <v>52</v>
      </c>
    </row>
    <row r="17" spans="1:5" ht="15.75" x14ac:dyDescent="0.25">
      <c r="A17" s="173"/>
      <c r="B17" s="107" t="s">
        <v>50</v>
      </c>
      <c r="C17" s="174"/>
      <c r="D17" s="175"/>
      <c r="E17" s="175"/>
    </row>
    <row r="18" spans="1:5" ht="15.75" x14ac:dyDescent="0.25">
      <c r="A18" s="40" t="s">
        <v>69</v>
      </c>
      <c r="B18" s="17" t="s">
        <v>53</v>
      </c>
      <c r="C18" s="15" t="s">
        <v>51</v>
      </c>
      <c r="D18" s="43" t="s">
        <v>52</v>
      </c>
      <c r="E18" s="43" t="s">
        <v>52</v>
      </c>
    </row>
    <row r="19" spans="1:5" ht="15.75" x14ac:dyDescent="0.25">
      <c r="A19" s="40" t="s">
        <v>70</v>
      </c>
      <c r="B19" s="17" t="s">
        <v>241</v>
      </c>
      <c r="C19" s="15" t="s">
        <v>51</v>
      </c>
      <c r="D19" s="43">
        <v>2</v>
      </c>
      <c r="E19" s="43" t="s">
        <v>52</v>
      </c>
    </row>
    <row r="20" spans="1:5" ht="15.75" x14ac:dyDescent="0.25">
      <c r="A20" s="40" t="s">
        <v>71</v>
      </c>
      <c r="B20" s="17" t="s">
        <v>54</v>
      </c>
      <c r="C20" s="15" t="s">
        <v>51</v>
      </c>
      <c r="D20" s="43">
        <v>1</v>
      </c>
      <c r="E20" s="43" t="s">
        <v>52</v>
      </c>
    </row>
    <row r="21" spans="1:5" ht="15.75" x14ac:dyDescent="0.25">
      <c r="A21" s="40" t="s">
        <v>72</v>
      </c>
      <c r="B21" s="17" t="s">
        <v>55</v>
      </c>
      <c r="C21" s="15" t="s">
        <v>51</v>
      </c>
      <c r="D21" s="43" t="s">
        <v>52</v>
      </c>
      <c r="E21" s="43" t="s">
        <v>52</v>
      </c>
    </row>
    <row r="22" spans="1:5" ht="15.75" x14ac:dyDescent="0.25">
      <c r="A22" s="40" t="s">
        <v>73</v>
      </c>
      <c r="B22" s="17" t="s">
        <v>56</v>
      </c>
      <c r="C22" s="15" t="s">
        <v>51</v>
      </c>
      <c r="D22" s="43">
        <v>1</v>
      </c>
      <c r="E22" s="43" t="s">
        <v>52</v>
      </c>
    </row>
    <row r="23" spans="1:5" ht="15.75" x14ac:dyDescent="0.25">
      <c r="A23" s="180" t="s">
        <v>183</v>
      </c>
      <c r="B23" s="181"/>
      <c r="C23" s="181"/>
      <c r="D23" s="181"/>
      <c r="E23" s="182"/>
    </row>
    <row r="24" spans="1:5" ht="31.5" x14ac:dyDescent="0.25">
      <c r="A24" s="190" t="s">
        <v>74</v>
      </c>
      <c r="B24" s="108" t="s">
        <v>161</v>
      </c>
      <c r="C24" s="191" t="s">
        <v>51</v>
      </c>
      <c r="D24" s="192">
        <f>SUM(D26:D30)</f>
        <v>4</v>
      </c>
      <c r="E24" s="192">
        <v>1</v>
      </c>
    </row>
    <row r="25" spans="1:5" ht="15.75" x14ac:dyDescent="0.25">
      <c r="A25" s="190"/>
      <c r="B25" s="108" t="s">
        <v>50</v>
      </c>
      <c r="C25" s="191"/>
      <c r="D25" s="192"/>
      <c r="E25" s="192"/>
    </row>
    <row r="26" spans="1:5" ht="15.75" x14ac:dyDescent="0.25">
      <c r="A26" s="40" t="s">
        <v>75</v>
      </c>
      <c r="B26" s="17" t="s">
        <v>53</v>
      </c>
      <c r="C26" s="15" t="s">
        <v>51</v>
      </c>
      <c r="D26" s="43" t="s">
        <v>52</v>
      </c>
      <c r="E26" s="43" t="s">
        <v>52</v>
      </c>
    </row>
    <row r="27" spans="1:5" ht="15.75" x14ac:dyDescent="0.25">
      <c r="A27" s="40" t="s">
        <v>76</v>
      </c>
      <c r="B27" s="17" t="s">
        <v>241</v>
      </c>
      <c r="C27" s="15" t="s">
        <v>51</v>
      </c>
      <c r="D27" s="43">
        <v>2</v>
      </c>
      <c r="E27" s="43" t="s">
        <v>52</v>
      </c>
    </row>
    <row r="28" spans="1:5" ht="15.75" x14ac:dyDescent="0.25">
      <c r="A28" s="40" t="s">
        <v>77</v>
      </c>
      <c r="B28" s="17" t="s">
        <v>54</v>
      </c>
      <c r="C28" s="15" t="s">
        <v>51</v>
      </c>
      <c r="D28" s="43">
        <v>1</v>
      </c>
      <c r="E28" s="43">
        <v>1</v>
      </c>
    </row>
    <row r="29" spans="1:5" ht="15.75" x14ac:dyDescent="0.25">
      <c r="A29" s="40" t="s">
        <v>78</v>
      </c>
      <c r="B29" s="17" t="s">
        <v>55</v>
      </c>
      <c r="C29" s="15" t="s">
        <v>51</v>
      </c>
      <c r="D29" s="43" t="s">
        <v>52</v>
      </c>
      <c r="E29" s="43" t="s">
        <v>52</v>
      </c>
    </row>
    <row r="30" spans="1:5" ht="15.75" x14ac:dyDescent="0.25">
      <c r="A30" s="40" t="s">
        <v>79</v>
      </c>
      <c r="B30" s="17" t="s">
        <v>56</v>
      </c>
      <c r="C30" s="15" t="s">
        <v>51</v>
      </c>
      <c r="D30" s="43">
        <v>1</v>
      </c>
      <c r="E30" s="43" t="s">
        <v>52</v>
      </c>
    </row>
    <row r="31" spans="1:5" ht="75.75" x14ac:dyDescent="0.25">
      <c r="A31" s="176" t="s">
        <v>80</v>
      </c>
      <c r="B31" s="106" t="s">
        <v>309</v>
      </c>
      <c r="C31" s="177" t="s">
        <v>57</v>
      </c>
      <c r="D31" s="188">
        <f>SUM(D33:D37)</f>
        <v>1989.1000000000001</v>
      </c>
      <c r="E31" s="188" t="s">
        <v>52</v>
      </c>
    </row>
    <row r="32" spans="1:5" ht="15.75" x14ac:dyDescent="0.25">
      <c r="A32" s="176"/>
      <c r="B32" s="106" t="s">
        <v>50</v>
      </c>
      <c r="C32" s="177"/>
      <c r="D32" s="188"/>
      <c r="E32" s="188"/>
    </row>
    <row r="33" spans="1:5" ht="15.75" x14ac:dyDescent="0.25">
      <c r="A33" s="40" t="s">
        <v>81</v>
      </c>
      <c r="B33" s="17" t="s">
        <v>53</v>
      </c>
      <c r="C33" s="15" t="s">
        <v>57</v>
      </c>
      <c r="D33" s="109" t="s">
        <v>52</v>
      </c>
      <c r="E33" s="44" t="s">
        <v>52</v>
      </c>
    </row>
    <row r="34" spans="1:5" ht="15.75" x14ac:dyDescent="0.25">
      <c r="A34" s="40" t="s">
        <v>82</v>
      </c>
      <c r="B34" s="17" t="s">
        <v>241</v>
      </c>
      <c r="C34" s="15" t="s">
        <v>57</v>
      </c>
      <c r="D34" s="44">
        <v>1422</v>
      </c>
      <c r="E34" s="44">
        <v>0</v>
      </c>
    </row>
    <row r="35" spans="1:5" ht="15.75" x14ac:dyDescent="0.25">
      <c r="A35" s="40" t="s">
        <v>83</v>
      </c>
      <c r="B35" s="17" t="s">
        <v>54</v>
      </c>
      <c r="C35" s="15" t="s">
        <v>57</v>
      </c>
      <c r="D35" s="44">
        <v>456.4</v>
      </c>
      <c r="E35" s="44" t="s">
        <v>52</v>
      </c>
    </row>
    <row r="36" spans="1:5" ht="15.75" x14ac:dyDescent="0.25">
      <c r="A36" s="40" t="s">
        <v>84</v>
      </c>
      <c r="B36" s="17" t="s">
        <v>55</v>
      </c>
      <c r="C36" s="15" t="s">
        <v>57</v>
      </c>
      <c r="D36" s="109" t="s">
        <v>52</v>
      </c>
      <c r="E36" s="44" t="s">
        <v>52</v>
      </c>
    </row>
    <row r="37" spans="1:5" ht="15.75" x14ac:dyDescent="0.25">
      <c r="A37" s="40" t="s">
        <v>85</v>
      </c>
      <c r="B37" s="17" t="s">
        <v>56</v>
      </c>
      <c r="C37" s="15" t="s">
        <v>57</v>
      </c>
      <c r="D37" s="44">
        <v>110.7</v>
      </c>
      <c r="E37" s="135" t="s">
        <v>52</v>
      </c>
    </row>
    <row r="38" spans="1:5" ht="75.75" x14ac:dyDescent="0.25">
      <c r="A38" s="173" t="s">
        <v>86</v>
      </c>
      <c r="B38" s="107" t="s">
        <v>239</v>
      </c>
      <c r="C38" s="174" t="s">
        <v>57</v>
      </c>
      <c r="D38" s="196">
        <f>SUM(D40:D44)</f>
        <v>12.026000000000002</v>
      </c>
      <c r="E38" s="196" t="s">
        <v>52</v>
      </c>
    </row>
    <row r="39" spans="1:5" ht="15.75" x14ac:dyDescent="0.25">
      <c r="A39" s="173"/>
      <c r="B39" s="107" t="s">
        <v>50</v>
      </c>
      <c r="C39" s="174"/>
      <c r="D39" s="196"/>
      <c r="E39" s="196"/>
    </row>
    <row r="40" spans="1:5" ht="15.75" x14ac:dyDescent="0.25">
      <c r="A40" s="40" t="s">
        <v>87</v>
      </c>
      <c r="B40" s="17" t="s">
        <v>53</v>
      </c>
      <c r="C40" s="15" t="s">
        <v>57</v>
      </c>
      <c r="D40" s="109" t="s">
        <v>52</v>
      </c>
      <c r="E40" s="44" t="s">
        <v>52</v>
      </c>
    </row>
    <row r="41" spans="1:5" ht="15.75" x14ac:dyDescent="0.25">
      <c r="A41" s="40" t="s">
        <v>88</v>
      </c>
      <c r="B41" s="17" t="s">
        <v>241</v>
      </c>
      <c r="C41" s="15" t="s">
        <v>57</v>
      </c>
      <c r="D41" s="44">
        <v>10.99</v>
      </c>
      <c r="E41" s="44" t="s">
        <v>52</v>
      </c>
    </row>
    <row r="42" spans="1:5" ht="15.75" x14ac:dyDescent="0.25">
      <c r="A42" s="40" t="s">
        <v>89</v>
      </c>
      <c r="B42" s="17" t="s">
        <v>54</v>
      </c>
      <c r="C42" s="15" t="s">
        <v>57</v>
      </c>
      <c r="D42" s="44">
        <v>0.8</v>
      </c>
      <c r="E42" s="44" t="s">
        <v>52</v>
      </c>
    </row>
    <row r="43" spans="1:5" ht="15.75" x14ac:dyDescent="0.25">
      <c r="A43" s="40" t="s">
        <v>90</v>
      </c>
      <c r="B43" s="17" t="s">
        <v>55</v>
      </c>
      <c r="C43" s="15" t="s">
        <v>57</v>
      </c>
      <c r="D43" s="109" t="s">
        <v>52</v>
      </c>
      <c r="E43" s="44" t="s">
        <v>52</v>
      </c>
    </row>
    <row r="44" spans="1:5" ht="15.75" x14ac:dyDescent="0.25">
      <c r="A44" s="40" t="s">
        <v>91</v>
      </c>
      <c r="B44" s="17" t="s">
        <v>56</v>
      </c>
      <c r="C44" s="15" t="s">
        <v>57</v>
      </c>
      <c r="D44" s="44">
        <v>0.23599999999999999</v>
      </c>
      <c r="E44" s="44" t="s">
        <v>52</v>
      </c>
    </row>
    <row r="45" spans="1:5" ht="47.25" x14ac:dyDescent="0.25">
      <c r="A45" s="190" t="s">
        <v>92</v>
      </c>
      <c r="B45" s="108" t="s">
        <v>227</v>
      </c>
      <c r="C45" s="191" t="s">
        <v>57</v>
      </c>
      <c r="D45" s="193">
        <f>SUM(D48,D50,D52,D54,D56)</f>
        <v>12.026000000000002</v>
      </c>
      <c r="E45" s="194">
        <f>SUM(E48,E50,E52,E54,E56)</f>
        <v>3.2</v>
      </c>
    </row>
    <row r="46" spans="1:5" ht="15.75" x14ac:dyDescent="0.25">
      <c r="A46" s="190"/>
      <c r="B46" s="108" t="s">
        <v>50</v>
      </c>
      <c r="C46" s="191"/>
      <c r="D46" s="193"/>
      <c r="E46" s="195"/>
    </row>
    <row r="47" spans="1:5" ht="15.75" x14ac:dyDescent="0.25">
      <c r="A47" s="40"/>
      <c r="B47" s="20" t="s">
        <v>58</v>
      </c>
      <c r="C47" s="41" t="s">
        <v>57</v>
      </c>
      <c r="D47" s="44">
        <v>1.2</v>
      </c>
      <c r="E47" s="44">
        <f>SUM(E49,E51,E53,E55,E57)</f>
        <v>0.8</v>
      </c>
    </row>
    <row r="48" spans="1:5" ht="15.75" x14ac:dyDescent="0.25">
      <c r="A48" s="40" t="s">
        <v>93</v>
      </c>
      <c r="B48" s="17" t="s">
        <v>53</v>
      </c>
      <c r="C48" s="15" t="s">
        <v>57</v>
      </c>
      <c r="D48" s="109" t="s">
        <v>52</v>
      </c>
      <c r="E48" s="109" t="s">
        <v>52</v>
      </c>
    </row>
    <row r="49" spans="1:5" ht="15.75" x14ac:dyDescent="0.25">
      <c r="A49" s="40"/>
      <c r="B49" s="20" t="s">
        <v>58</v>
      </c>
      <c r="C49" s="15" t="s">
        <v>57</v>
      </c>
      <c r="D49" s="44" t="s">
        <v>52</v>
      </c>
      <c r="E49" s="109" t="s">
        <v>52</v>
      </c>
    </row>
    <row r="50" spans="1:5" ht="15.75" x14ac:dyDescent="0.25">
      <c r="A50" s="40" t="s">
        <v>94</v>
      </c>
      <c r="B50" s="17" t="s">
        <v>241</v>
      </c>
      <c r="C50" s="15" t="s">
        <v>57</v>
      </c>
      <c r="D50" s="44">
        <v>10.99</v>
      </c>
      <c r="E50" s="109">
        <v>2.4</v>
      </c>
    </row>
    <row r="51" spans="1:5" ht="15.75" x14ac:dyDescent="0.25">
      <c r="A51" s="40"/>
      <c r="B51" s="20" t="s">
        <v>58</v>
      </c>
      <c r="C51" s="15" t="s">
        <v>57</v>
      </c>
      <c r="D51" s="44" t="s">
        <v>52</v>
      </c>
      <c r="E51" s="109" t="s">
        <v>52</v>
      </c>
    </row>
    <row r="52" spans="1:5" ht="15.75" x14ac:dyDescent="0.25">
      <c r="A52" s="40" t="s">
        <v>95</v>
      </c>
      <c r="B52" s="17" t="s">
        <v>54</v>
      </c>
      <c r="C52" s="15" t="s">
        <v>57</v>
      </c>
      <c r="D52" s="44">
        <v>0.8</v>
      </c>
      <c r="E52" s="109">
        <v>0.8</v>
      </c>
    </row>
    <row r="53" spans="1:5" ht="15.75" x14ac:dyDescent="0.25">
      <c r="A53" s="40"/>
      <c r="B53" s="20" t="s">
        <v>58</v>
      </c>
      <c r="C53" s="15" t="s">
        <v>57</v>
      </c>
      <c r="D53" s="44">
        <v>0.8</v>
      </c>
      <c r="E53" s="109">
        <v>0.8</v>
      </c>
    </row>
    <row r="54" spans="1:5" ht="15.75" x14ac:dyDescent="0.25">
      <c r="A54" s="40" t="s">
        <v>96</v>
      </c>
      <c r="B54" s="17" t="s">
        <v>55</v>
      </c>
      <c r="C54" s="15" t="s">
        <v>57</v>
      </c>
      <c r="D54" s="133" t="s">
        <v>52</v>
      </c>
      <c r="E54" s="109" t="s">
        <v>52</v>
      </c>
    </row>
    <row r="55" spans="1:5" ht="15.75" x14ac:dyDescent="0.25">
      <c r="A55" s="40"/>
      <c r="B55" s="20" t="s">
        <v>58</v>
      </c>
      <c r="C55" s="15" t="s">
        <v>57</v>
      </c>
      <c r="D55" s="44" t="s">
        <v>52</v>
      </c>
      <c r="E55" s="109" t="s">
        <v>52</v>
      </c>
    </row>
    <row r="56" spans="1:5" ht="15.75" x14ac:dyDescent="0.25">
      <c r="A56" s="40" t="s">
        <v>97</v>
      </c>
      <c r="B56" s="17" t="s">
        <v>56</v>
      </c>
      <c r="C56" s="15" t="s">
        <v>57</v>
      </c>
      <c r="D56" s="44">
        <v>0.23599999999999999</v>
      </c>
      <c r="E56" s="109" t="s">
        <v>52</v>
      </c>
    </row>
    <row r="57" spans="1:5" ht="15.75" x14ac:dyDescent="0.25">
      <c r="A57" s="40"/>
      <c r="B57" s="20" t="s">
        <v>58</v>
      </c>
      <c r="C57" s="15" t="s">
        <v>57</v>
      </c>
      <c r="D57" s="44" t="s">
        <v>52</v>
      </c>
      <c r="E57" s="109" t="s">
        <v>52</v>
      </c>
    </row>
    <row r="58" spans="1:5" ht="94.5" x14ac:dyDescent="0.25">
      <c r="A58" s="176" t="s">
        <v>98</v>
      </c>
      <c r="B58" s="106" t="s">
        <v>310</v>
      </c>
      <c r="C58" s="177" t="s">
        <v>59</v>
      </c>
      <c r="D58" s="188">
        <f>IF(D31&gt;0,D45/D31%,0)</f>
        <v>0.60459504298426425</v>
      </c>
      <c r="E58" s="188">
        <f>IF(D31&gt;0,E45/D31%,0)</f>
        <v>0.16087677844251169</v>
      </c>
    </row>
    <row r="59" spans="1:5" ht="15.75" x14ac:dyDescent="0.25">
      <c r="A59" s="176"/>
      <c r="B59" s="106" t="s">
        <v>50</v>
      </c>
      <c r="C59" s="177"/>
      <c r="D59" s="188"/>
      <c r="E59" s="188"/>
    </row>
    <row r="60" spans="1:5" ht="15.75" x14ac:dyDescent="0.25">
      <c r="A60" s="40"/>
      <c r="B60" s="20" t="s">
        <v>58</v>
      </c>
      <c r="C60" s="41" t="s">
        <v>59</v>
      </c>
      <c r="D60" s="44" t="s">
        <v>52</v>
      </c>
      <c r="E60" s="44">
        <f>IF(D31&gt;0,E47/D31%,0)</f>
        <v>4.0219194610627923E-2</v>
      </c>
    </row>
    <row r="61" spans="1:5" ht="15.75" x14ac:dyDescent="0.25">
      <c r="A61" s="40" t="s">
        <v>99</v>
      </c>
      <c r="B61" s="17" t="s">
        <v>53</v>
      </c>
      <c r="C61" s="15" t="s">
        <v>59</v>
      </c>
      <c r="D61" s="44" t="e">
        <f>IF(D33&gt;0,D48/D33%,0)</f>
        <v>#VALUE!</v>
      </c>
      <c r="E61" s="48" t="e">
        <f>IF(D33&gt;0,E48/D33%,0)</f>
        <v>#VALUE!</v>
      </c>
    </row>
    <row r="62" spans="1:5" ht="15.75" x14ac:dyDescent="0.25">
      <c r="A62" s="40"/>
      <c r="B62" s="20" t="s">
        <v>58</v>
      </c>
      <c r="C62" s="15" t="s">
        <v>59</v>
      </c>
      <c r="D62" s="44" t="s">
        <v>52</v>
      </c>
      <c r="E62" s="48" t="e">
        <f>IF(D33&gt;0,E49/D33%,0)</f>
        <v>#VALUE!</v>
      </c>
    </row>
    <row r="63" spans="1:5" ht="15.75" x14ac:dyDescent="0.25">
      <c r="A63" s="40" t="s">
        <v>100</v>
      </c>
      <c r="B63" s="17" t="s">
        <v>241</v>
      </c>
      <c r="C63" s="15" t="s">
        <v>59</v>
      </c>
      <c r="D63" s="48">
        <v>14.1</v>
      </c>
      <c r="E63" s="48">
        <f>IF(D34&gt;0,E50/D34%,0)</f>
        <v>0.16877637130801687</v>
      </c>
    </row>
    <row r="64" spans="1:5" ht="15.75" x14ac:dyDescent="0.25">
      <c r="A64" s="40"/>
      <c r="B64" s="20" t="s">
        <v>58</v>
      </c>
      <c r="C64" s="15" t="s">
        <v>59</v>
      </c>
      <c r="D64" s="48" t="s">
        <v>52</v>
      </c>
      <c r="E64" s="48" t="e">
        <f>IF(D34&gt;0,E51/D34%,0)</f>
        <v>#VALUE!</v>
      </c>
    </row>
    <row r="65" spans="1:5" ht="15.75" x14ac:dyDescent="0.25">
      <c r="A65" s="40" t="s">
        <v>101</v>
      </c>
      <c r="B65" s="17" t="s">
        <v>54</v>
      </c>
      <c r="C65" s="15" t="s">
        <v>59</v>
      </c>
      <c r="D65" s="48">
        <f>IF(D35&gt;0,D52/D35%,0)</f>
        <v>0.17528483786152499</v>
      </c>
      <c r="E65" s="48">
        <f>IF(D35&gt;0,E52/D35%,0)</f>
        <v>0.17528483786152499</v>
      </c>
    </row>
    <row r="66" spans="1:5" ht="15.75" x14ac:dyDescent="0.25">
      <c r="A66" s="40"/>
      <c r="B66" s="20" t="s">
        <v>58</v>
      </c>
      <c r="C66" s="15" t="s">
        <v>59</v>
      </c>
      <c r="D66" s="48">
        <v>0.2</v>
      </c>
      <c r="E66" s="48">
        <f>IF(D35&gt;0,E53/D35%,0)</f>
        <v>0.17528483786152499</v>
      </c>
    </row>
    <row r="67" spans="1:5" ht="15.75" x14ac:dyDescent="0.25">
      <c r="A67" s="40" t="s">
        <v>102</v>
      </c>
      <c r="B67" s="17" t="s">
        <v>55</v>
      </c>
      <c r="C67" s="15" t="s">
        <v>59</v>
      </c>
      <c r="D67" s="44" t="e">
        <f>IF(D36&gt;0,D54/D36%,0)</f>
        <v>#VALUE!</v>
      </c>
      <c r="E67" s="44" t="e">
        <f>IF(D36&gt;0,E54/D36%,0)</f>
        <v>#VALUE!</v>
      </c>
    </row>
    <row r="68" spans="1:5" ht="15.75" x14ac:dyDescent="0.25">
      <c r="A68" s="40"/>
      <c r="B68" s="20" t="s">
        <v>58</v>
      </c>
      <c r="C68" s="15" t="s">
        <v>59</v>
      </c>
      <c r="D68" s="44" t="s">
        <v>52</v>
      </c>
      <c r="E68" s="44" t="e">
        <f>IF(D36&gt;0,E55/D36%,0)</f>
        <v>#VALUE!</v>
      </c>
    </row>
    <row r="69" spans="1:5" ht="15.75" x14ac:dyDescent="0.25">
      <c r="A69" s="40" t="s">
        <v>103</v>
      </c>
      <c r="B69" s="17" t="s">
        <v>56</v>
      </c>
      <c r="C69" s="15" t="s">
        <v>59</v>
      </c>
      <c r="D69" s="44">
        <v>0.23599999999999999</v>
      </c>
      <c r="E69" s="44" t="e">
        <f>IF(D37&gt;0,E56/D37%,0)</f>
        <v>#VALUE!</v>
      </c>
    </row>
    <row r="70" spans="1:5" ht="15.75" x14ac:dyDescent="0.25">
      <c r="A70" s="40"/>
      <c r="B70" s="20" t="s">
        <v>58</v>
      </c>
      <c r="C70" s="15" t="s">
        <v>59</v>
      </c>
      <c r="D70" s="44" t="s">
        <v>52</v>
      </c>
      <c r="E70" s="44" t="e">
        <f>IF(D37&gt;0,E57/D37%,0)</f>
        <v>#VALUE!</v>
      </c>
    </row>
    <row r="71" spans="1:5" ht="78.75" x14ac:dyDescent="0.25">
      <c r="A71" s="173" t="s">
        <v>104</v>
      </c>
      <c r="B71" s="107" t="s">
        <v>307</v>
      </c>
      <c r="C71" s="174" t="s">
        <v>59</v>
      </c>
      <c r="D71" s="196">
        <f>IF(D38&gt;0,D45/D38%,0)</f>
        <v>100</v>
      </c>
      <c r="E71" s="196">
        <f>IF(D38&gt;0,E45/D38%,0)</f>
        <v>26.609013803425906</v>
      </c>
    </row>
    <row r="72" spans="1:5" ht="15.75" x14ac:dyDescent="0.25">
      <c r="A72" s="173"/>
      <c r="B72" s="107" t="s">
        <v>50</v>
      </c>
      <c r="C72" s="174"/>
      <c r="D72" s="196"/>
      <c r="E72" s="196"/>
    </row>
    <row r="73" spans="1:5" ht="15.75" x14ac:dyDescent="0.25">
      <c r="A73" s="40"/>
      <c r="B73" s="20" t="s">
        <v>58</v>
      </c>
      <c r="C73" s="41" t="s">
        <v>59</v>
      </c>
      <c r="D73" s="49" t="s">
        <v>52</v>
      </c>
      <c r="E73" s="49">
        <f>IF(D38&gt;0,E47/D38%,0)</f>
        <v>6.6522534508564766</v>
      </c>
    </row>
    <row r="74" spans="1:5" ht="15.75" x14ac:dyDescent="0.25">
      <c r="A74" s="40" t="s">
        <v>105</v>
      </c>
      <c r="B74" s="17" t="s">
        <v>53</v>
      </c>
      <c r="C74" s="15" t="s">
        <v>59</v>
      </c>
      <c r="D74" s="49" t="e">
        <f>IF(D40&gt;0,D48/D40%,0)</f>
        <v>#VALUE!</v>
      </c>
      <c r="E74" s="49" t="e">
        <f>IF(D40&gt;0,E48/D40%,0)</f>
        <v>#VALUE!</v>
      </c>
    </row>
    <row r="75" spans="1:5" ht="15.75" x14ac:dyDescent="0.25">
      <c r="A75" s="40"/>
      <c r="B75" s="20" t="s">
        <v>58</v>
      </c>
      <c r="C75" s="15" t="s">
        <v>59</v>
      </c>
      <c r="D75" s="49" t="s">
        <v>52</v>
      </c>
      <c r="E75" s="49" t="e">
        <f>IF(D40&gt;0,E49/D40%,0)</f>
        <v>#VALUE!</v>
      </c>
    </row>
    <row r="76" spans="1:5" ht="15.75" x14ac:dyDescent="0.25">
      <c r="A76" s="40" t="s">
        <v>106</v>
      </c>
      <c r="B76" s="17" t="s">
        <v>241</v>
      </c>
      <c r="C76" s="15" t="s">
        <v>59</v>
      </c>
      <c r="D76" s="49">
        <v>100</v>
      </c>
      <c r="E76" s="49">
        <f>IF(D41&gt;0,E50/D41%,0)</f>
        <v>21.838034576888081</v>
      </c>
    </row>
    <row r="77" spans="1:5" ht="15.75" x14ac:dyDescent="0.25">
      <c r="A77" s="40"/>
      <c r="B77" s="20" t="s">
        <v>58</v>
      </c>
      <c r="C77" s="15" t="s">
        <v>59</v>
      </c>
      <c r="D77" s="49" t="s">
        <v>52</v>
      </c>
      <c r="E77" s="49" t="e">
        <f>IF(D41&gt;0,E51/D41%,0)</f>
        <v>#VALUE!</v>
      </c>
    </row>
    <row r="78" spans="1:5" ht="15.75" x14ac:dyDescent="0.25">
      <c r="A78" s="40" t="s">
        <v>107</v>
      </c>
      <c r="B78" s="17" t="s">
        <v>54</v>
      </c>
      <c r="C78" s="15" t="s">
        <v>59</v>
      </c>
      <c r="D78" s="49">
        <f>IF(D42&gt;0,D52/D42%,0)</f>
        <v>100</v>
      </c>
      <c r="E78" s="49">
        <f>IF(D42&gt;0,E52/D42%,0)</f>
        <v>100</v>
      </c>
    </row>
    <row r="79" spans="1:5" ht="15.75" x14ac:dyDescent="0.25">
      <c r="A79" s="40"/>
      <c r="B79" s="20" t="s">
        <v>58</v>
      </c>
      <c r="C79" s="15" t="s">
        <v>59</v>
      </c>
      <c r="D79" s="49">
        <v>100</v>
      </c>
      <c r="E79" s="49">
        <f>IF(D42&gt;0,E53/D42%,0)</f>
        <v>100</v>
      </c>
    </row>
    <row r="80" spans="1:5" ht="15.75" x14ac:dyDescent="0.25">
      <c r="A80" s="40" t="s">
        <v>108</v>
      </c>
      <c r="B80" s="17" t="s">
        <v>55</v>
      </c>
      <c r="C80" s="15" t="s">
        <v>59</v>
      </c>
      <c r="D80" s="49" t="e">
        <f>IF(D43&gt;0,D54/D43%,0)</f>
        <v>#VALUE!</v>
      </c>
      <c r="E80" s="49" t="e">
        <f>IF(D43&gt;0,E54/D43%,0)</f>
        <v>#VALUE!</v>
      </c>
    </row>
    <row r="81" spans="1:5" ht="15.75" x14ac:dyDescent="0.25">
      <c r="A81" s="40"/>
      <c r="B81" s="20" t="s">
        <v>58</v>
      </c>
      <c r="C81" s="15" t="s">
        <v>59</v>
      </c>
      <c r="D81" s="49" t="s">
        <v>52</v>
      </c>
      <c r="E81" s="49" t="e">
        <f>IF(D43&gt;0,E55/D43%,0)</f>
        <v>#VALUE!</v>
      </c>
    </row>
    <row r="82" spans="1:5" ht="15.75" x14ac:dyDescent="0.25">
      <c r="A82" s="40" t="s">
        <v>109</v>
      </c>
      <c r="B82" s="17" t="s">
        <v>56</v>
      </c>
      <c r="C82" s="15" t="s">
        <v>59</v>
      </c>
      <c r="D82" s="49">
        <f>IF(D44&gt;0,D56/D44%,0)</f>
        <v>100.00000000000001</v>
      </c>
      <c r="E82" s="49" t="e">
        <f>IF(D44&gt;0,E56/D44%,0)</f>
        <v>#VALUE!</v>
      </c>
    </row>
    <row r="83" spans="1:5" ht="15.75" x14ac:dyDescent="0.25">
      <c r="A83" s="40"/>
      <c r="B83" s="20" t="s">
        <v>58</v>
      </c>
      <c r="C83" s="15" t="s">
        <v>59</v>
      </c>
      <c r="D83" s="49">
        <v>100</v>
      </c>
      <c r="E83" s="49" t="e">
        <f>IF(D44&gt;0,E57/D44%,0)</f>
        <v>#VALUE!</v>
      </c>
    </row>
    <row r="84" spans="1:5" ht="15.75" x14ac:dyDescent="0.25">
      <c r="A84" s="51" t="s">
        <v>110</v>
      </c>
      <c r="B84" s="52" t="s">
        <v>164</v>
      </c>
      <c r="C84" s="53"/>
      <c r="D84" s="54"/>
      <c r="E84" s="54"/>
    </row>
    <row r="85" spans="1:5" ht="31.5" x14ac:dyDescent="0.25">
      <c r="A85" s="51" t="s">
        <v>121</v>
      </c>
      <c r="B85" s="57" t="s">
        <v>170</v>
      </c>
      <c r="C85" s="53" t="s">
        <v>51</v>
      </c>
      <c r="D85" s="54">
        <v>1</v>
      </c>
      <c r="E85" s="54">
        <f>SUM(E86:E89)</f>
        <v>1</v>
      </c>
    </row>
    <row r="86" spans="1:5" ht="15.75" x14ac:dyDescent="0.25">
      <c r="A86" s="51"/>
      <c r="B86" s="58" t="s">
        <v>219</v>
      </c>
      <c r="C86" s="53" t="s">
        <v>51</v>
      </c>
      <c r="D86" s="54" t="s">
        <v>52</v>
      </c>
      <c r="E86" s="54"/>
    </row>
    <row r="87" spans="1:5" ht="15.75" x14ac:dyDescent="0.25">
      <c r="A87" s="51"/>
      <c r="B87" s="58" t="s">
        <v>220</v>
      </c>
      <c r="C87" s="53" t="s">
        <v>51</v>
      </c>
      <c r="D87" s="54" t="s">
        <v>52</v>
      </c>
      <c r="E87" s="54"/>
    </row>
    <row r="88" spans="1:5" ht="15.75" x14ac:dyDescent="0.25">
      <c r="A88" s="51"/>
      <c r="B88" s="58" t="s">
        <v>171</v>
      </c>
      <c r="C88" s="53" t="s">
        <v>51</v>
      </c>
      <c r="D88" s="54" t="s">
        <v>52</v>
      </c>
      <c r="E88" s="54"/>
    </row>
    <row r="89" spans="1:5" ht="15.75" x14ac:dyDescent="0.25">
      <c r="A89" s="51"/>
      <c r="B89" s="58" t="s">
        <v>173</v>
      </c>
      <c r="C89" s="53" t="s">
        <v>51</v>
      </c>
      <c r="D89" s="54">
        <v>1</v>
      </c>
      <c r="E89" s="54">
        <v>1</v>
      </c>
    </row>
    <row r="90" spans="1:5" ht="31.5" x14ac:dyDescent="0.25">
      <c r="A90" s="51" t="s">
        <v>122</v>
      </c>
      <c r="B90" s="57" t="s">
        <v>236</v>
      </c>
      <c r="C90" s="53" t="s">
        <v>51</v>
      </c>
      <c r="D90" s="54" t="s">
        <v>52</v>
      </c>
      <c r="E90" s="54" t="s">
        <v>52</v>
      </c>
    </row>
    <row r="91" spans="1:5" ht="15.75" x14ac:dyDescent="0.25">
      <c r="A91" s="51" t="s">
        <v>123</v>
      </c>
      <c r="B91" s="57" t="s">
        <v>237</v>
      </c>
      <c r="C91" s="53" t="s">
        <v>51</v>
      </c>
      <c r="D91" s="54">
        <v>8</v>
      </c>
      <c r="E91" s="54">
        <v>8</v>
      </c>
    </row>
    <row r="92" spans="1:5" s="80" customFormat="1" ht="15.75" x14ac:dyDescent="0.25">
      <c r="A92" s="51" t="s">
        <v>124</v>
      </c>
      <c r="B92" s="57" t="s">
        <v>235</v>
      </c>
      <c r="C92" s="53" t="s">
        <v>51</v>
      </c>
      <c r="D92" s="54" t="s">
        <v>52</v>
      </c>
      <c r="E92" s="54"/>
    </row>
    <row r="93" spans="1:5" ht="31.5" x14ac:dyDescent="0.25">
      <c r="A93" s="51" t="s">
        <v>125</v>
      </c>
      <c r="B93" s="55" t="s">
        <v>165</v>
      </c>
      <c r="C93" s="53" t="s">
        <v>166</v>
      </c>
      <c r="D93" s="54" t="s">
        <v>52</v>
      </c>
      <c r="E93" s="54">
        <f>SUM(E94:E95)</f>
        <v>0</v>
      </c>
    </row>
    <row r="94" spans="1:5" ht="31.5" x14ac:dyDescent="0.25">
      <c r="A94" s="51"/>
      <c r="B94" s="56" t="s">
        <v>168</v>
      </c>
      <c r="C94" s="53" t="s">
        <v>166</v>
      </c>
      <c r="D94" s="54" t="s">
        <v>52</v>
      </c>
      <c r="E94" s="54"/>
    </row>
    <row r="95" spans="1:5" ht="15.75" x14ac:dyDescent="0.25">
      <c r="A95" s="51"/>
      <c r="B95" s="56" t="s">
        <v>169</v>
      </c>
      <c r="C95" s="53" t="s">
        <v>166</v>
      </c>
      <c r="D95" s="54" t="s">
        <v>52</v>
      </c>
      <c r="E95" s="54"/>
    </row>
    <row r="96" spans="1:5" ht="31.5" x14ac:dyDescent="0.25">
      <c r="A96" s="51" t="s">
        <v>230</v>
      </c>
      <c r="B96" s="55" t="s">
        <v>167</v>
      </c>
      <c r="C96" s="53" t="s">
        <v>166</v>
      </c>
      <c r="D96" s="54" t="s">
        <v>52</v>
      </c>
      <c r="E96" s="54"/>
    </row>
    <row r="97" spans="1:5" ht="51" x14ac:dyDescent="0.25">
      <c r="A97" s="51" t="s">
        <v>111</v>
      </c>
      <c r="B97" s="52" t="s">
        <v>163</v>
      </c>
      <c r="C97" s="81" t="s">
        <v>60</v>
      </c>
      <c r="D97" s="54"/>
      <c r="E97" s="54"/>
    </row>
    <row r="98" spans="1:5" ht="47.25" x14ac:dyDescent="0.25">
      <c r="A98" s="40" t="s">
        <v>112</v>
      </c>
      <c r="B98" s="78" t="s">
        <v>284</v>
      </c>
      <c r="C98" s="15" t="s">
        <v>61</v>
      </c>
      <c r="D98" s="43"/>
      <c r="E98" s="43"/>
    </row>
    <row r="99" spans="1:5" ht="63" x14ac:dyDescent="0.25">
      <c r="A99" s="40" t="s">
        <v>113</v>
      </c>
      <c r="B99" s="17" t="s">
        <v>179</v>
      </c>
      <c r="C99" s="15" t="s">
        <v>59</v>
      </c>
      <c r="D99" s="44"/>
      <c r="E99" s="44"/>
    </row>
    <row r="100" spans="1:5" s="59" customFormat="1" ht="15.75" x14ac:dyDescent="0.25">
      <c r="A100" s="33" t="s">
        <v>174</v>
      </c>
      <c r="B100" s="27" t="s">
        <v>53</v>
      </c>
      <c r="C100" s="60" t="s">
        <v>59</v>
      </c>
      <c r="D100" s="61" t="s">
        <v>52</v>
      </c>
      <c r="E100" s="61" t="s">
        <v>52</v>
      </c>
    </row>
    <row r="101" spans="1:5" s="59" customFormat="1" ht="15.75" x14ac:dyDescent="0.25">
      <c r="A101" s="33" t="s">
        <v>175</v>
      </c>
      <c r="B101" s="27" t="s">
        <v>241</v>
      </c>
      <c r="C101" s="60" t="s">
        <v>59</v>
      </c>
      <c r="D101" s="61">
        <v>100</v>
      </c>
      <c r="E101" s="61">
        <v>100</v>
      </c>
    </row>
    <row r="102" spans="1:5" s="59" customFormat="1" ht="15.75" x14ac:dyDescent="0.25">
      <c r="A102" s="33" t="s">
        <v>176</v>
      </c>
      <c r="B102" s="27" t="s">
        <v>54</v>
      </c>
      <c r="C102" s="60" t="s">
        <v>59</v>
      </c>
      <c r="D102" s="61">
        <v>45</v>
      </c>
      <c r="E102" s="61">
        <v>45</v>
      </c>
    </row>
    <row r="103" spans="1:5" s="59" customFormat="1" ht="15.75" x14ac:dyDescent="0.25">
      <c r="A103" s="33" t="s">
        <v>177</v>
      </c>
      <c r="B103" s="27" t="s">
        <v>55</v>
      </c>
      <c r="C103" s="60" t="s">
        <v>59</v>
      </c>
      <c r="D103" s="61" t="s">
        <v>52</v>
      </c>
      <c r="E103" s="61" t="s">
        <v>52</v>
      </c>
    </row>
    <row r="104" spans="1:5" s="59" customFormat="1" ht="15.75" x14ac:dyDescent="0.25">
      <c r="A104" s="33" t="s">
        <v>178</v>
      </c>
      <c r="B104" s="27" t="s">
        <v>56</v>
      </c>
      <c r="C104" s="60" t="s">
        <v>59</v>
      </c>
      <c r="D104" s="61">
        <v>100</v>
      </c>
      <c r="E104" s="61">
        <v>100</v>
      </c>
    </row>
    <row r="105" spans="1:5" ht="47.25" x14ac:dyDescent="0.25">
      <c r="A105" s="198" t="s">
        <v>114</v>
      </c>
      <c r="B105" s="136" t="s">
        <v>290</v>
      </c>
      <c r="C105" s="199" t="s">
        <v>57</v>
      </c>
      <c r="D105" s="200">
        <f>SUM(D108,D110,D112,D114,D116,D118)</f>
        <v>0</v>
      </c>
      <c r="E105" s="200">
        <f>SUM(E108,E110,E112,E114,E116,E118)</f>
        <v>0</v>
      </c>
    </row>
    <row r="106" spans="1:5" ht="15.75" x14ac:dyDescent="0.25">
      <c r="A106" s="198"/>
      <c r="B106" s="137" t="s">
        <v>50</v>
      </c>
      <c r="C106" s="199"/>
      <c r="D106" s="200"/>
      <c r="E106" s="200"/>
    </row>
    <row r="107" spans="1:5" ht="15.75" x14ac:dyDescent="0.25">
      <c r="A107" s="138"/>
      <c r="B107" s="139" t="s">
        <v>58</v>
      </c>
      <c r="C107" s="140" t="s">
        <v>57</v>
      </c>
      <c r="D107" s="141" t="s">
        <v>52</v>
      </c>
      <c r="E107" s="141"/>
    </row>
    <row r="108" spans="1:5" ht="15.75" x14ac:dyDescent="0.25">
      <c r="A108" s="138"/>
      <c r="B108" s="137" t="s">
        <v>62</v>
      </c>
      <c r="C108" s="140" t="s">
        <v>57</v>
      </c>
      <c r="D108" s="141"/>
      <c r="E108" s="141"/>
    </row>
    <row r="109" spans="1:5" ht="15.75" x14ac:dyDescent="0.25">
      <c r="A109" s="138"/>
      <c r="B109" s="139" t="s">
        <v>58</v>
      </c>
      <c r="C109" s="140" t="s">
        <v>57</v>
      </c>
      <c r="D109" s="141"/>
      <c r="E109" s="141"/>
    </row>
    <row r="110" spans="1:5" ht="15.75" x14ac:dyDescent="0.25">
      <c r="A110" s="138"/>
      <c r="B110" s="137" t="s">
        <v>53</v>
      </c>
      <c r="C110" s="140" t="s">
        <v>57</v>
      </c>
      <c r="D110" s="141" t="s">
        <v>52</v>
      </c>
      <c r="E110" s="141" t="s">
        <v>52</v>
      </c>
    </row>
    <row r="111" spans="1:5" ht="15.75" x14ac:dyDescent="0.25">
      <c r="A111" s="138"/>
      <c r="B111" s="139" t="s">
        <v>58</v>
      </c>
      <c r="C111" s="140" t="s">
        <v>57</v>
      </c>
      <c r="D111" s="141" t="s">
        <v>52</v>
      </c>
      <c r="E111" s="141" t="s">
        <v>52</v>
      </c>
    </row>
    <row r="112" spans="1:5" ht="15.75" x14ac:dyDescent="0.25">
      <c r="A112" s="138"/>
      <c r="B112" s="137" t="s">
        <v>241</v>
      </c>
      <c r="C112" s="140" t="s">
        <v>57</v>
      </c>
      <c r="D112" s="141"/>
      <c r="E112" s="141" t="s">
        <v>52</v>
      </c>
    </row>
    <row r="113" spans="1:5" ht="15.75" x14ac:dyDescent="0.25">
      <c r="A113" s="138"/>
      <c r="B113" s="139" t="s">
        <v>58</v>
      </c>
      <c r="C113" s="140" t="s">
        <v>57</v>
      </c>
      <c r="D113" s="141"/>
      <c r="E113" s="141" t="s">
        <v>52</v>
      </c>
    </row>
    <row r="114" spans="1:5" ht="15.75" x14ac:dyDescent="0.25">
      <c r="A114" s="138"/>
      <c r="B114" s="137" t="s">
        <v>54</v>
      </c>
      <c r="C114" s="140" t="s">
        <v>57</v>
      </c>
      <c r="D114" s="141"/>
      <c r="E114" s="141"/>
    </row>
    <row r="115" spans="1:5" ht="15.75" x14ac:dyDescent="0.25">
      <c r="A115" s="138"/>
      <c r="B115" s="139" t="s">
        <v>58</v>
      </c>
      <c r="C115" s="140" t="s">
        <v>57</v>
      </c>
      <c r="D115" s="141"/>
      <c r="E115" s="141"/>
    </row>
    <row r="116" spans="1:5" ht="15.75" x14ac:dyDescent="0.25">
      <c r="A116" s="138"/>
      <c r="B116" s="137" t="s">
        <v>55</v>
      </c>
      <c r="C116" s="140" t="s">
        <v>57</v>
      </c>
      <c r="D116" s="141" t="s">
        <v>52</v>
      </c>
      <c r="E116" s="141" t="s">
        <v>52</v>
      </c>
    </row>
    <row r="117" spans="1:5" ht="15.75" x14ac:dyDescent="0.25">
      <c r="A117" s="138"/>
      <c r="B117" s="139" t="s">
        <v>58</v>
      </c>
      <c r="C117" s="140" t="s">
        <v>57</v>
      </c>
      <c r="D117" s="141" t="s">
        <v>52</v>
      </c>
      <c r="E117" s="141" t="s">
        <v>52</v>
      </c>
    </row>
    <row r="118" spans="1:5" ht="15.75" x14ac:dyDescent="0.25">
      <c r="A118" s="138"/>
      <c r="B118" s="137" t="s">
        <v>56</v>
      </c>
      <c r="C118" s="140" t="s">
        <v>57</v>
      </c>
      <c r="D118" s="141"/>
      <c r="E118" s="141" t="s">
        <v>52</v>
      </c>
    </row>
    <row r="119" spans="1:5" ht="15.75" x14ac:dyDescent="0.25">
      <c r="A119" s="142"/>
      <c r="B119" s="139" t="s">
        <v>58</v>
      </c>
      <c r="C119" s="140" t="s">
        <v>57</v>
      </c>
      <c r="D119" s="141" t="s">
        <v>52</v>
      </c>
      <c r="E119" s="141" t="s">
        <v>52</v>
      </c>
    </row>
    <row r="120" spans="1:5" ht="31.5" x14ac:dyDescent="0.25">
      <c r="A120" s="142" t="s">
        <v>115</v>
      </c>
      <c r="B120" s="136" t="s">
        <v>288</v>
      </c>
      <c r="C120" s="140" t="s">
        <v>59</v>
      </c>
      <c r="D120" s="141" t="s">
        <v>52</v>
      </c>
      <c r="E120" s="141" t="s">
        <v>52</v>
      </c>
    </row>
    <row r="121" spans="1:5" ht="64.5" customHeight="1" x14ac:dyDescent="0.25">
      <c r="A121" s="189" t="s">
        <v>254</v>
      </c>
      <c r="B121" s="189"/>
      <c r="C121" s="189"/>
      <c r="D121" s="189"/>
      <c r="E121" s="189"/>
    </row>
    <row r="122" spans="1:5" ht="36" customHeight="1" x14ac:dyDescent="0.25">
      <c r="A122" s="186" t="s">
        <v>253</v>
      </c>
      <c r="B122" s="186"/>
      <c r="C122" s="186"/>
      <c r="D122" s="186"/>
      <c r="E122" s="186"/>
    </row>
    <row r="123" spans="1:5" ht="38.25" customHeight="1" x14ac:dyDescent="0.25">
      <c r="A123" s="186" t="s">
        <v>172</v>
      </c>
      <c r="B123" s="186"/>
      <c r="C123" s="186"/>
      <c r="D123" s="186"/>
      <c r="E123" s="186"/>
    </row>
    <row r="124" spans="1:5" ht="21" customHeight="1" x14ac:dyDescent="0.25">
      <c r="A124" s="187" t="s">
        <v>285</v>
      </c>
      <c r="B124" s="187"/>
      <c r="C124" s="187"/>
      <c r="D124" s="187"/>
      <c r="E124" s="187"/>
    </row>
    <row r="125" spans="1:5" ht="37.5" customHeight="1" x14ac:dyDescent="0.25">
      <c r="A125" s="187" t="s">
        <v>291</v>
      </c>
      <c r="B125" s="187"/>
      <c r="C125" s="187"/>
      <c r="D125" s="187"/>
      <c r="E125" s="187"/>
    </row>
    <row r="126" spans="1:5" ht="38.25" customHeight="1" x14ac:dyDescent="0.25">
      <c r="A126" s="186" t="s">
        <v>289</v>
      </c>
      <c r="B126" s="186"/>
      <c r="C126" s="186"/>
      <c r="D126" s="186"/>
      <c r="E126" s="186"/>
    </row>
  </sheetData>
  <mergeCells count="51">
    <mergeCell ref="A1:E1"/>
    <mergeCell ref="A2:E2"/>
    <mergeCell ref="A122:E122"/>
    <mergeCell ref="A105:A106"/>
    <mergeCell ref="C105:C106"/>
    <mergeCell ref="D105:D106"/>
    <mergeCell ref="E105:E106"/>
    <mergeCell ref="A71:A72"/>
    <mergeCell ref="C71:C72"/>
    <mergeCell ref="D71:D72"/>
    <mergeCell ref="E71:E72"/>
    <mergeCell ref="A58:A59"/>
    <mergeCell ref="C58:C59"/>
    <mergeCell ref="D58:D59"/>
    <mergeCell ref="A23:E23"/>
    <mergeCell ref="A45:A46"/>
    <mergeCell ref="C45:C46"/>
    <mergeCell ref="D45:D46"/>
    <mergeCell ref="E45:E46"/>
    <mergeCell ref="A38:A39"/>
    <mergeCell ref="C38:C39"/>
    <mergeCell ref="D38:D39"/>
    <mergeCell ref="E38:E39"/>
    <mergeCell ref="A31:A32"/>
    <mergeCell ref="C31:C32"/>
    <mergeCell ref="D31:D32"/>
    <mergeCell ref="E31:E32"/>
    <mergeCell ref="A24:A25"/>
    <mergeCell ref="C24:C25"/>
    <mergeCell ref="D24:D25"/>
    <mergeCell ref="E24:E25"/>
    <mergeCell ref="A123:E123"/>
    <mergeCell ref="A126:E126"/>
    <mergeCell ref="A124:E124"/>
    <mergeCell ref="E58:E59"/>
    <mergeCell ref="A125:E125"/>
    <mergeCell ref="A121:E121"/>
    <mergeCell ref="A4:A6"/>
    <mergeCell ref="B4:B6"/>
    <mergeCell ref="C4:C6"/>
    <mergeCell ref="D4:E4"/>
    <mergeCell ref="D5:D6"/>
    <mergeCell ref="A16:A17"/>
    <mergeCell ref="C16:C17"/>
    <mergeCell ref="D16:D17"/>
    <mergeCell ref="E16:E17"/>
    <mergeCell ref="A8:A9"/>
    <mergeCell ref="C8:C9"/>
    <mergeCell ref="D8:D9"/>
    <mergeCell ref="E8:E9"/>
    <mergeCell ref="A15:E15"/>
  </mergeCells>
  <dataValidations count="1">
    <dataValidation type="list" allowBlank="1" showInputMessage="1" showErrorMessage="1" sqref="E6">
      <formula1>Дата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61"/>
  <sheetViews>
    <sheetView workbookViewId="0">
      <pane ySplit="6" topLeftCell="A7" activePane="bottomLeft" state="frozen"/>
      <selection sqref="A1:F1"/>
      <selection pane="bottomLeft" activeCell="C23" sqref="C23"/>
    </sheetView>
  </sheetViews>
  <sheetFormatPr defaultRowHeight="15.75" x14ac:dyDescent="0.25"/>
  <cols>
    <col min="1" max="1" width="13.5703125" style="63" customWidth="1"/>
    <col min="2" max="2" width="10.7109375" style="63" customWidth="1"/>
    <col min="3" max="4" width="19.28515625" style="63" customWidth="1"/>
    <col min="5" max="8" width="19" style="63" customWidth="1"/>
    <col min="9" max="16384" width="9.140625" style="63"/>
  </cols>
  <sheetData>
    <row r="1" spans="1:8" ht="16.5" x14ac:dyDescent="0.25">
      <c r="A1" s="205" t="s">
        <v>240</v>
      </c>
      <c r="B1" s="205"/>
      <c r="C1" s="205"/>
      <c r="D1" s="205"/>
      <c r="E1" s="205"/>
      <c r="F1" s="205"/>
      <c r="G1" s="205"/>
      <c r="H1" s="205"/>
    </row>
    <row r="3" spans="1:8" x14ac:dyDescent="0.25">
      <c r="A3" s="209" t="s">
        <v>188</v>
      </c>
      <c r="B3" s="209" t="s">
        <v>281</v>
      </c>
      <c r="C3" s="209"/>
      <c r="D3" s="209"/>
      <c r="E3" s="209"/>
      <c r="F3" s="209"/>
      <c r="G3" s="209"/>
      <c r="H3" s="209"/>
    </row>
    <row r="4" spans="1:8" ht="15.75" customHeight="1" x14ac:dyDescent="0.25">
      <c r="A4" s="209"/>
      <c r="B4" s="209" t="s">
        <v>182</v>
      </c>
      <c r="C4" s="210" t="s">
        <v>187</v>
      </c>
      <c r="D4" s="211"/>
      <c r="E4" s="211"/>
      <c r="F4" s="211"/>
      <c r="G4" s="211"/>
      <c r="H4" s="212"/>
    </row>
    <row r="5" spans="1:8" x14ac:dyDescent="0.25">
      <c r="A5" s="209"/>
      <c r="B5" s="209"/>
      <c r="C5" s="213" t="s">
        <v>184</v>
      </c>
      <c r="D5" s="213" t="s">
        <v>185</v>
      </c>
      <c r="E5" s="209" t="s">
        <v>183</v>
      </c>
      <c r="F5" s="209"/>
      <c r="G5" s="209"/>
      <c r="H5" s="209"/>
    </row>
    <row r="6" spans="1:8" ht="51" x14ac:dyDescent="0.25">
      <c r="A6" s="209"/>
      <c r="B6" s="209"/>
      <c r="C6" s="214"/>
      <c r="D6" s="214"/>
      <c r="E6" s="50" t="s">
        <v>186</v>
      </c>
      <c r="F6" s="89" t="s">
        <v>193</v>
      </c>
      <c r="G6" s="50" t="s">
        <v>194</v>
      </c>
      <c r="H6" s="50" t="s">
        <v>195</v>
      </c>
    </row>
    <row r="7" spans="1:8" s="64" customFormat="1" x14ac:dyDescent="0.25">
      <c r="A7" s="206" t="s">
        <v>189</v>
      </c>
      <c r="B7" s="207"/>
      <c r="C7" s="207"/>
      <c r="D7" s="207"/>
      <c r="E7" s="207"/>
      <c r="F7" s="207"/>
      <c r="G7" s="207"/>
      <c r="H7" s="208"/>
    </row>
    <row r="8" spans="1:8" s="64" customFormat="1" x14ac:dyDescent="0.25">
      <c r="A8" s="65">
        <v>42736</v>
      </c>
      <c r="B8" s="54">
        <f>SUM(C8,D8)</f>
        <v>0</v>
      </c>
      <c r="C8" s="54"/>
      <c r="D8" s="54"/>
      <c r="E8" s="54"/>
      <c r="F8" s="54"/>
      <c r="G8" s="54"/>
      <c r="H8" s="54"/>
    </row>
    <row r="9" spans="1:8" s="64" customFormat="1" x14ac:dyDescent="0.25">
      <c r="A9" s="65">
        <v>42826</v>
      </c>
      <c r="B9" s="54">
        <f t="shared" ref="B9:B15" si="0">SUM(C9,D9)</f>
        <v>0</v>
      </c>
      <c r="C9" s="54"/>
      <c r="D9" s="54"/>
      <c r="E9" s="54"/>
      <c r="F9" s="54"/>
      <c r="G9" s="54"/>
      <c r="H9" s="54"/>
    </row>
    <row r="10" spans="1:8" s="64" customFormat="1" x14ac:dyDescent="0.25">
      <c r="A10" s="65">
        <v>42917</v>
      </c>
      <c r="B10" s="54">
        <f t="shared" si="0"/>
        <v>0</v>
      </c>
      <c r="C10" s="54"/>
      <c r="D10" s="54"/>
      <c r="E10" s="54"/>
      <c r="F10" s="54"/>
      <c r="G10" s="54"/>
      <c r="H10" s="54"/>
    </row>
    <row r="11" spans="1:8" s="64" customFormat="1" ht="16.5" thickBot="1" x14ac:dyDescent="0.3">
      <c r="A11" s="87">
        <v>43009</v>
      </c>
      <c r="B11" s="88">
        <f t="shared" si="0"/>
        <v>0</v>
      </c>
      <c r="C11" s="88"/>
      <c r="D11" s="88"/>
      <c r="E11" s="88"/>
      <c r="F11" s="88"/>
      <c r="G11" s="88"/>
      <c r="H11" s="88"/>
    </row>
    <row r="12" spans="1:8" s="64" customFormat="1" x14ac:dyDescent="0.25">
      <c r="A12" s="85">
        <v>43101</v>
      </c>
      <c r="B12" s="86">
        <f t="shared" si="0"/>
        <v>0</v>
      </c>
      <c r="C12" s="86"/>
      <c r="D12" s="86"/>
      <c r="E12" s="86"/>
      <c r="F12" s="86"/>
      <c r="G12" s="86"/>
      <c r="H12" s="86"/>
    </row>
    <row r="13" spans="1:8" s="64" customFormat="1" x14ac:dyDescent="0.25">
      <c r="A13" s="65">
        <v>43191</v>
      </c>
      <c r="B13" s="54">
        <f t="shared" si="0"/>
        <v>0</v>
      </c>
      <c r="C13" s="54"/>
      <c r="D13" s="54"/>
      <c r="E13" s="54"/>
      <c r="F13" s="54"/>
      <c r="G13" s="54"/>
      <c r="H13" s="54"/>
    </row>
    <row r="14" spans="1:8" s="64" customFormat="1" x14ac:dyDescent="0.25">
      <c r="A14" s="65">
        <v>43282</v>
      </c>
      <c r="B14" s="54">
        <f t="shared" si="0"/>
        <v>0</v>
      </c>
      <c r="C14" s="54"/>
      <c r="D14" s="54"/>
      <c r="E14" s="54"/>
      <c r="F14" s="54"/>
      <c r="G14" s="54"/>
      <c r="H14" s="54"/>
    </row>
    <row r="15" spans="1:8" s="64" customFormat="1" ht="16.5" thickBot="1" x14ac:dyDescent="0.3">
      <c r="A15" s="87">
        <v>43374</v>
      </c>
      <c r="B15" s="88">
        <f t="shared" si="0"/>
        <v>0</v>
      </c>
      <c r="C15" s="88"/>
      <c r="D15" s="88"/>
      <c r="E15" s="88"/>
      <c r="F15" s="88"/>
      <c r="G15" s="88"/>
      <c r="H15" s="88"/>
    </row>
    <row r="16" spans="1:8" s="64" customFormat="1" x14ac:dyDescent="0.25">
      <c r="A16" s="202" t="s">
        <v>242</v>
      </c>
      <c r="B16" s="203"/>
      <c r="C16" s="203"/>
      <c r="D16" s="203"/>
      <c r="E16" s="203"/>
      <c r="F16" s="203"/>
      <c r="G16" s="203"/>
      <c r="H16" s="204"/>
    </row>
    <row r="17" spans="1:8" s="64" customFormat="1" x14ac:dyDescent="0.25">
      <c r="A17" s="65">
        <v>42736</v>
      </c>
      <c r="B17" s="54">
        <f t="shared" ref="B17:B24" si="1">SUM(C17,D17)</f>
        <v>28</v>
      </c>
      <c r="C17" s="54">
        <v>26</v>
      </c>
      <c r="D17" s="54">
        <v>2</v>
      </c>
      <c r="E17" s="54">
        <v>1</v>
      </c>
      <c r="F17" s="54" t="s">
        <v>52</v>
      </c>
      <c r="G17" s="54" t="s">
        <v>52</v>
      </c>
      <c r="H17" s="54" t="s">
        <v>52</v>
      </c>
    </row>
    <row r="18" spans="1:8" s="64" customFormat="1" x14ac:dyDescent="0.25">
      <c r="A18" s="65">
        <v>42826</v>
      </c>
      <c r="B18" s="54">
        <f t="shared" si="1"/>
        <v>28</v>
      </c>
      <c r="C18" s="54">
        <v>26</v>
      </c>
      <c r="D18" s="54">
        <v>2</v>
      </c>
      <c r="E18" s="54">
        <v>1</v>
      </c>
      <c r="F18" s="54" t="s">
        <v>52</v>
      </c>
      <c r="G18" s="54" t="s">
        <v>52</v>
      </c>
      <c r="H18" s="54" t="s">
        <v>52</v>
      </c>
    </row>
    <row r="19" spans="1:8" s="64" customFormat="1" x14ac:dyDescent="0.25">
      <c r="A19" s="65">
        <v>42917</v>
      </c>
      <c r="B19" s="54">
        <f t="shared" si="1"/>
        <v>28</v>
      </c>
      <c r="C19" s="54">
        <v>26</v>
      </c>
      <c r="D19" s="54">
        <v>2</v>
      </c>
      <c r="E19" s="54">
        <v>1</v>
      </c>
      <c r="F19" s="54" t="s">
        <v>52</v>
      </c>
      <c r="G19" s="54" t="s">
        <v>52</v>
      </c>
      <c r="H19" s="54" t="s">
        <v>52</v>
      </c>
    </row>
    <row r="20" spans="1:8" s="64" customFormat="1" ht="16.5" thickBot="1" x14ac:dyDescent="0.3">
      <c r="A20" s="87">
        <v>43009</v>
      </c>
      <c r="B20" s="88">
        <v>28</v>
      </c>
      <c r="C20" s="54">
        <v>26</v>
      </c>
      <c r="D20" s="54">
        <v>2</v>
      </c>
      <c r="E20" s="54">
        <v>1</v>
      </c>
      <c r="F20" s="109" t="s">
        <v>52</v>
      </c>
      <c r="G20" s="109" t="s">
        <v>52</v>
      </c>
      <c r="H20" s="109" t="s">
        <v>52</v>
      </c>
    </row>
    <row r="21" spans="1:8" s="64" customFormat="1" x14ac:dyDescent="0.25">
      <c r="A21" s="85">
        <v>43101</v>
      </c>
      <c r="B21" s="86">
        <f t="shared" si="1"/>
        <v>28</v>
      </c>
      <c r="C21" s="86">
        <v>26</v>
      </c>
      <c r="D21" s="86">
        <v>2</v>
      </c>
      <c r="E21" s="86">
        <v>1</v>
      </c>
      <c r="F21" s="86" t="s">
        <v>52</v>
      </c>
      <c r="G21" s="86" t="s">
        <v>52</v>
      </c>
      <c r="H21" s="86" t="s">
        <v>52</v>
      </c>
    </row>
    <row r="22" spans="1:8" s="64" customFormat="1" x14ac:dyDescent="0.25">
      <c r="A22" s="65">
        <v>43191</v>
      </c>
      <c r="B22" s="54">
        <f t="shared" si="1"/>
        <v>28</v>
      </c>
      <c r="C22" s="54">
        <v>26</v>
      </c>
      <c r="D22" s="54">
        <v>2</v>
      </c>
      <c r="E22" s="54">
        <v>1</v>
      </c>
      <c r="F22" s="54" t="s">
        <v>52</v>
      </c>
      <c r="G22" s="54" t="s">
        <v>52</v>
      </c>
      <c r="H22" s="54" t="s">
        <v>52</v>
      </c>
    </row>
    <row r="23" spans="1:8" s="64" customFormat="1" x14ac:dyDescent="0.25">
      <c r="A23" s="65">
        <v>43282</v>
      </c>
      <c r="B23" s="54">
        <f t="shared" si="1"/>
        <v>27</v>
      </c>
      <c r="C23" s="54">
        <v>25</v>
      </c>
      <c r="D23" s="54">
        <v>2</v>
      </c>
      <c r="E23" s="54">
        <v>2</v>
      </c>
      <c r="F23" s="54" t="s">
        <v>52</v>
      </c>
      <c r="G23" s="54" t="s">
        <v>52</v>
      </c>
      <c r="H23" s="54" t="s">
        <v>52</v>
      </c>
    </row>
    <row r="24" spans="1:8" s="64" customFormat="1" ht="16.5" thickBot="1" x14ac:dyDescent="0.3">
      <c r="A24" s="87">
        <v>43374</v>
      </c>
      <c r="B24" s="88">
        <f t="shared" si="1"/>
        <v>0</v>
      </c>
      <c r="C24" s="88" t="s">
        <v>52</v>
      </c>
      <c r="D24" s="88" t="s">
        <v>52</v>
      </c>
      <c r="E24" s="88" t="s">
        <v>52</v>
      </c>
      <c r="F24" s="88" t="s">
        <v>52</v>
      </c>
      <c r="G24" s="88" t="s">
        <v>52</v>
      </c>
      <c r="H24" s="88" t="s">
        <v>52</v>
      </c>
    </row>
    <row r="25" spans="1:8" s="64" customFormat="1" x14ac:dyDescent="0.25">
      <c r="A25" s="202" t="s">
        <v>190</v>
      </c>
      <c r="B25" s="203"/>
      <c r="C25" s="203"/>
      <c r="D25" s="203"/>
      <c r="E25" s="203"/>
      <c r="F25" s="203"/>
      <c r="G25" s="203"/>
      <c r="H25" s="204"/>
    </row>
    <row r="26" spans="1:8" s="64" customFormat="1" x14ac:dyDescent="0.25">
      <c r="A26" s="65">
        <v>42736</v>
      </c>
      <c r="B26" s="54">
        <f t="shared" ref="B26:B33" si="2">SUM(C26,D26)</f>
        <v>28</v>
      </c>
      <c r="C26" s="54">
        <v>20</v>
      </c>
      <c r="D26" s="54">
        <v>8</v>
      </c>
      <c r="E26" s="54">
        <v>3</v>
      </c>
      <c r="F26" s="54">
        <v>3</v>
      </c>
      <c r="G26" s="54">
        <v>0</v>
      </c>
      <c r="H26" s="54">
        <v>2</v>
      </c>
    </row>
    <row r="27" spans="1:8" s="64" customFormat="1" x14ac:dyDescent="0.25">
      <c r="A27" s="65">
        <v>42826</v>
      </c>
      <c r="B27" s="54">
        <f t="shared" si="2"/>
        <v>28</v>
      </c>
      <c r="C27" s="54">
        <v>20</v>
      </c>
      <c r="D27" s="54">
        <v>8</v>
      </c>
      <c r="E27" s="54">
        <v>3</v>
      </c>
      <c r="F27" s="54">
        <v>3</v>
      </c>
      <c r="G27" s="54">
        <v>0</v>
      </c>
      <c r="H27" s="54">
        <v>2</v>
      </c>
    </row>
    <row r="28" spans="1:8" s="64" customFormat="1" x14ac:dyDescent="0.25">
      <c r="A28" s="65">
        <v>42917</v>
      </c>
      <c r="B28" s="54">
        <f t="shared" si="2"/>
        <v>28</v>
      </c>
      <c r="C28" s="54">
        <v>20</v>
      </c>
      <c r="D28" s="54">
        <v>8</v>
      </c>
      <c r="E28" s="54">
        <v>3</v>
      </c>
      <c r="F28" s="54">
        <v>3</v>
      </c>
      <c r="G28" s="54">
        <v>0</v>
      </c>
      <c r="H28" s="54">
        <v>2</v>
      </c>
    </row>
    <row r="29" spans="1:8" s="64" customFormat="1" ht="16.5" thickBot="1" x14ac:dyDescent="0.3">
      <c r="A29" s="87">
        <v>43009</v>
      </c>
      <c r="B29" s="88">
        <f t="shared" si="2"/>
        <v>28</v>
      </c>
      <c r="C29" s="54">
        <v>20</v>
      </c>
      <c r="D29" s="54">
        <v>8</v>
      </c>
      <c r="E29" s="54">
        <v>3</v>
      </c>
      <c r="F29" s="54">
        <v>3</v>
      </c>
      <c r="G29" s="54">
        <v>0</v>
      </c>
      <c r="H29" s="54">
        <v>2</v>
      </c>
    </row>
    <row r="30" spans="1:8" s="64" customFormat="1" x14ac:dyDescent="0.25">
      <c r="A30" s="85">
        <v>43101</v>
      </c>
      <c r="B30" s="86">
        <f t="shared" si="2"/>
        <v>28</v>
      </c>
      <c r="C30" s="54">
        <v>20</v>
      </c>
      <c r="D30" s="54">
        <v>8</v>
      </c>
      <c r="E30" s="54">
        <v>3</v>
      </c>
      <c r="F30" s="54">
        <v>3</v>
      </c>
      <c r="G30" s="54">
        <v>0</v>
      </c>
      <c r="H30" s="54">
        <v>2</v>
      </c>
    </row>
    <row r="31" spans="1:8" s="64" customFormat="1" x14ac:dyDescent="0.25">
      <c r="A31" s="65">
        <v>43191</v>
      </c>
      <c r="B31" s="54">
        <f t="shared" si="2"/>
        <v>0</v>
      </c>
      <c r="C31" s="54"/>
      <c r="D31" s="54"/>
      <c r="E31" s="54"/>
      <c r="F31" s="54"/>
      <c r="G31" s="54"/>
      <c r="H31" s="54"/>
    </row>
    <row r="32" spans="1:8" s="64" customFormat="1" x14ac:dyDescent="0.25">
      <c r="A32" s="65">
        <v>43282</v>
      </c>
      <c r="B32" s="54">
        <f t="shared" si="2"/>
        <v>0</v>
      </c>
      <c r="C32" s="54"/>
      <c r="D32" s="54"/>
      <c r="E32" s="54"/>
      <c r="F32" s="54"/>
      <c r="G32" s="54"/>
      <c r="H32" s="54"/>
    </row>
    <row r="33" spans="1:8" s="64" customFormat="1" ht="16.5" thickBot="1" x14ac:dyDescent="0.3">
      <c r="A33" s="87">
        <v>43374</v>
      </c>
      <c r="B33" s="88">
        <f t="shared" si="2"/>
        <v>0</v>
      </c>
      <c r="C33" s="88"/>
      <c r="D33" s="88"/>
      <c r="E33" s="88"/>
      <c r="F33" s="88"/>
      <c r="G33" s="88"/>
      <c r="H33" s="88"/>
    </row>
    <row r="34" spans="1:8" s="64" customFormat="1" x14ac:dyDescent="0.25">
      <c r="A34" s="202" t="s">
        <v>191</v>
      </c>
      <c r="B34" s="203"/>
      <c r="C34" s="203"/>
      <c r="D34" s="203"/>
      <c r="E34" s="203"/>
      <c r="F34" s="203"/>
      <c r="G34" s="203"/>
      <c r="H34" s="204"/>
    </row>
    <row r="35" spans="1:8" s="64" customFormat="1" x14ac:dyDescent="0.25">
      <c r="A35" s="65">
        <v>42736</v>
      </c>
      <c r="B35" s="54">
        <f t="shared" ref="B35:B42" si="3">SUM(C35,D35)</f>
        <v>0</v>
      </c>
      <c r="C35" s="54"/>
      <c r="D35" s="54"/>
      <c r="E35" s="54"/>
      <c r="F35" s="54"/>
      <c r="G35" s="54"/>
      <c r="H35" s="54"/>
    </row>
    <row r="36" spans="1:8" s="64" customFormat="1" x14ac:dyDescent="0.25">
      <c r="A36" s="65">
        <v>42826</v>
      </c>
      <c r="B36" s="54">
        <f t="shared" si="3"/>
        <v>0</v>
      </c>
      <c r="C36" s="54"/>
      <c r="D36" s="54"/>
      <c r="E36" s="54"/>
      <c r="F36" s="54"/>
      <c r="G36" s="54"/>
      <c r="H36" s="54"/>
    </row>
    <row r="37" spans="1:8" s="64" customFormat="1" x14ac:dyDescent="0.25">
      <c r="A37" s="65">
        <v>42917</v>
      </c>
      <c r="B37" s="54">
        <f t="shared" si="3"/>
        <v>0</v>
      </c>
      <c r="C37" s="54"/>
      <c r="D37" s="54"/>
      <c r="E37" s="54"/>
      <c r="F37" s="54"/>
      <c r="G37" s="54"/>
      <c r="H37" s="54"/>
    </row>
    <row r="38" spans="1:8" s="64" customFormat="1" ht="16.5" thickBot="1" x14ac:dyDescent="0.3">
      <c r="A38" s="87">
        <v>43009</v>
      </c>
      <c r="B38" s="88">
        <f t="shared" si="3"/>
        <v>0</v>
      </c>
      <c r="C38" s="88"/>
      <c r="D38" s="88"/>
      <c r="E38" s="88"/>
      <c r="F38" s="88"/>
      <c r="G38" s="88"/>
      <c r="H38" s="88"/>
    </row>
    <row r="39" spans="1:8" s="64" customFormat="1" x14ac:dyDescent="0.25">
      <c r="A39" s="85">
        <v>43101</v>
      </c>
      <c r="B39" s="86">
        <f t="shared" si="3"/>
        <v>0</v>
      </c>
      <c r="C39" s="86"/>
      <c r="D39" s="86"/>
      <c r="E39" s="86"/>
      <c r="F39" s="86"/>
      <c r="G39" s="86"/>
      <c r="H39" s="86"/>
    </row>
    <row r="40" spans="1:8" s="64" customFormat="1" x14ac:dyDescent="0.25">
      <c r="A40" s="65">
        <v>43191</v>
      </c>
      <c r="B40" s="54">
        <f t="shared" si="3"/>
        <v>0</v>
      </c>
      <c r="C40" s="54"/>
      <c r="D40" s="54"/>
      <c r="E40" s="54"/>
      <c r="F40" s="54"/>
      <c r="G40" s="54"/>
      <c r="H40" s="54"/>
    </row>
    <row r="41" spans="1:8" s="64" customFormat="1" x14ac:dyDescent="0.25">
      <c r="A41" s="65">
        <v>43282</v>
      </c>
      <c r="B41" s="54">
        <f t="shared" si="3"/>
        <v>0</v>
      </c>
      <c r="C41" s="54"/>
      <c r="D41" s="54"/>
      <c r="E41" s="54"/>
      <c r="F41" s="54"/>
      <c r="G41" s="54"/>
      <c r="H41" s="54"/>
    </row>
    <row r="42" spans="1:8" s="64" customFormat="1" ht="16.5" thickBot="1" x14ac:dyDescent="0.3">
      <c r="A42" s="87">
        <v>43374</v>
      </c>
      <c r="B42" s="88">
        <f t="shared" si="3"/>
        <v>0</v>
      </c>
      <c r="C42" s="88"/>
      <c r="D42" s="88"/>
      <c r="E42" s="88"/>
      <c r="F42" s="88"/>
      <c r="G42" s="88"/>
      <c r="H42" s="88"/>
    </row>
    <row r="43" spans="1:8" s="64" customFormat="1" x14ac:dyDescent="0.25">
      <c r="A43" s="202" t="s">
        <v>192</v>
      </c>
      <c r="B43" s="203"/>
      <c r="C43" s="203"/>
      <c r="D43" s="203"/>
      <c r="E43" s="203"/>
      <c r="F43" s="203"/>
      <c r="G43" s="203"/>
      <c r="H43" s="204"/>
    </row>
    <row r="44" spans="1:8" s="64" customFormat="1" x14ac:dyDescent="0.25">
      <c r="A44" s="65">
        <v>42736</v>
      </c>
      <c r="B44" s="54">
        <f>SUM(C44,D44)</f>
        <v>2</v>
      </c>
      <c r="C44" s="54">
        <v>2</v>
      </c>
      <c r="D44" s="54">
        <v>0</v>
      </c>
      <c r="E44" s="54">
        <v>0</v>
      </c>
      <c r="F44" s="54" t="s">
        <v>52</v>
      </c>
      <c r="G44" s="54" t="s">
        <v>52</v>
      </c>
      <c r="H44" s="54" t="s">
        <v>52</v>
      </c>
    </row>
    <row r="45" spans="1:8" s="64" customFormat="1" x14ac:dyDescent="0.25">
      <c r="A45" s="65">
        <v>42826</v>
      </c>
      <c r="B45" s="54">
        <f t="shared" ref="B45:B51" si="4">SUM(C45,D45)</f>
        <v>2</v>
      </c>
      <c r="C45" s="54">
        <v>2</v>
      </c>
      <c r="D45" s="54">
        <v>0</v>
      </c>
      <c r="E45" s="54">
        <v>0</v>
      </c>
      <c r="F45" s="54" t="s">
        <v>52</v>
      </c>
      <c r="G45" s="54" t="s">
        <v>52</v>
      </c>
      <c r="H45" s="54" t="s">
        <v>52</v>
      </c>
    </row>
    <row r="46" spans="1:8" s="64" customFormat="1" x14ac:dyDescent="0.25">
      <c r="A46" s="65">
        <v>42917</v>
      </c>
      <c r="B46" s="54">
        <f t="shared" si="4"/>
        <v>2</v>
      </c>
      <c r="C46" s="54">
        <v>2</v>
      </c>
      <c r="D46" s="54">
        <v>0</v>
      </c>
      <c r="E46" s="54">
        <v>0</v>
      </c>
      <c r="F46" s="54" t="s">
        <v>52</v>
      </c>
      <c r="G46" s="54" t="s">
        <v>52</v>
      </c>
      <c r="H46" s="54" t="s">
        <v>52</v>
      </c>
    </row>
    <row r="47" spans="1:8" s="64" customFormat="1" ht="16.5" thickBot="1" x14ac:dyDescent="0.3">
      <c r="A47" s="87">
        <v>43009</v>
      </c>
      <c r="B47" s="88">
        <f t="shared" si="4"/>
        <v>3</v>
      </c>
      <c r="C47" s="88">
        <v>2</v>
      </c>
      <c r="D47" s="88">
        <v>1</v>
      </c>
      <c r="E47" s="88">
        <v>0</v>
      </c>
      <c r="F47" s="88" t="s">
        <v>52</v>
      </c>
      <c r="G47" s="88" t="s">
        <v>52</v>
      </c>
      <c r="H47" s="88" t="s">
        <v>52</v>
      </c>
    </row>
    <row r="48" spans="1:8" s="64" customFormat="1" x14ac:dyDescent="0.25">
      <c r="A48" s="85">
        <v>43101</v>
      </c>
      <c r="B48" s="86">
        <f t="shared" si="4"/>
        <v>3</v>
      </c>
      <c r="C48" s="86">
        <v>2</v>
      </c>
      <c r="D48" s="86">
        <v>1</v>
      </c>
      <c r="E48" s="86">
        <v>1</v>
      </c>
      <c r="F48" s="86" t="s">
        <v>52</v>
      </c>
      <c r="G48" s="86" t="s">
        <v>52</v>
      </c>
      <c r="H48" s="86" t="s">
        <v>52</v>
      </c>
    </row>
    <row r="49" spans="1:8" s="64" customFormat="1" x14ac:dyDescent="0.25">
      <c r="A49" s="65">
        <v>43191</v>
      </c>
      <c r="B49" s="54">
        <f t="shared" si="4"/>
        <v>3</v>
      </c>
      <c r="C49" s="54">
        <v>2</v>
      </c>
      <c r="D49" s="54">
        <v>1</v>
      </c>
      <c r="E49" s="54">
        <v>1</v>
      </c>
      <c r="F49" s="54" t="s">
        <v>52</v>
      </c>
      <c r="G49" s="54" t="s">
        <v>52</v>
      </c>
      <c r="H49" s="54" t="s">
        <v>52</v>
      </c>
    </row>
    <row r="50" spans="1:8" s="64" customFormat="1" x14ac:dyDescent="0.25">
      <c r="A50" s="65">
        <v>43282</v>
      </c>
      <c r="B50" s="54">
        <f t="shared" si="4"/>
        <v>3</v>
      </c>
      <c r="C50" s="54">
        <v>2</v>
      </c>
      <c r="D50" s="54">
        <v>1</v>
      </c>
      <c r="E50" s="54">
        <v>1</v>
      </c>
      <c r="F50" s="54" t="s">
        <v>52</v>
      </c>
      <c r="G50" s="54" t="s">
        <v>52</v>
      </c>
      <c r="H50" s="54" t="s">
        <v>52</v>
      </c>
    </row>
    <row r="51" spans="1:8" s="64" customFormat="1" ht="16.5" thickBot="1" x14ac:dyDescent="0.3">
      <c r="A51" s="87">
        <v>43374</v>
      </c>
      <c r="B51" s="88">
        <f t="shared" si="4"/>
        <v>0</v>
      </c>
      <c r="C51" s="88" t="s">
        <v>52</v>
      </c>
      <c r="D51" s="88" t="s">
        <v>52</v>
      </c>
      <c r="E51" s="88" t="s">
        <v>52</v>
      </c>
      <c r="F51" s="88" t="s">
        <v>52</v>
      </c>
      <c r="G51" s="88" t="s">
        <v>52</v>
      </c>
      <c r="H51" s="88" t="s">
        <v>52</v>
      </c>
    </row>
    <row r="52" spans="1:8" x14ac:dyDescent="0.25">
      <c r="A52" s="202" t="s">
        <v>203</v>
      </c>
      <c r="B52" s="203"/>
      <c r="C52" s="203"/>
      <c r="D52" s="203"/>
      <c r="E52" s="203"/>
      <c r="F52" s="203"/>
      <c r="G52" s="203"/>
      <c r="H52" s="204"/>
    </row>
    <row r="53" spans="1:8" x14ac:dyDescent="0.25">
      <c r="A53" s="65">
        <v>42736</v>
      </c>
      <c r="B53" s="54">
        <f t="shared" ref="B53:B60" si="5">SUM(B8,B17,B26,B35,B44)</f>
        <v>58</v>
      </c>
      <c r="C53" s="54">
        <f t="shared" ref="C53:H53" si="6">SUM(C8,C17,C26,C35,C44)</f>
        <v>48</v>
      </c>
      <c r="D53" s="54">
        <f t="shared" si="6"/>
        <v>10</v>
      </c>
      <c r="E53" s="54">
        <f t="shared" si="6"/>
        <v>4</v>
      </c>
      <c r="F53" s="54">
        <f t="shared" si="6"/>
        <v>3</v>
      </c>
      <c r="G53" s="54">
        <f t="shared" si="6"/>
        <v>0</v>
      </c>
      <c r="H53" s="54">
        <f t="shared" si="6"/>
        <v>2</v>
      </c>
    </row>
    <row r="54" spans="1:8" x14ac:dyDescent="0.25">
      <c r="A54" s="65">
        <v>42826</v>
      </c>
      <c r="B54" s="54">
        <f t="shared" si="5"/>
        <v>58</v>
      </c>
      <c r="C54" s="54">
        <f>SUM(C9,C18,C27,C36,C45)</f>
        <v>48</v>
      </c>
      <c r="D54" s="54">
        <f t="shared" ref="D54:H54" si="7">SUM(D9,D18,D27,D36,D45)</f>
        <v>10</v>
      </c>
      <c r="E54" s="54">
        <f t="shared" si="7"/>
        <v>4</v>
      </c>
      <c r="F54" s="54">
        <f t="shared" si="7"/>
        <v>3</v>
      </c>
      <c r="G54" s="54">
        <f t="shared" si="7"/>
        <v>0</v>
      </c>
      <c r="H54" s="54">
        <f t="shared" si="7"/>
        <v>2</v>
      </c>
    </row>
    <row r="55" spans="1:8" x14ac:dyDescent="0.25">
      <c r="A55" s="65">
        <v>42917</v>
      </c>
      <c r="B55" s="54">
        <f t="shared" si="5"/>
        <v>58</v>
      </c>
      <c r="C55" s="54">
        <f t="shared" ref="C55:H55" si="8">SUM(C10,C19,C28,C37,C46)</f>
        <v>48</v>
      </c>
      <c r="D55" s="54">
        <f t="shared" si="8"/>
        <v>10</v>
      </c>
      <c r="E55" s="54">
        <f t="shared" si="8"/>
        <v>4</v>
      </c>
      <c r="F55" s="54">
        <f t="shared" si="8"/>
        <v>3</v>
      </c>
      <c r="G55" s="54">
        <f t="shared" si="8"/>
        <v>0</v>
      </c>
      <c r="H55" s="54">
        <f t="shared" si="8"/>
        <v>2</v>
      </c>
    </row>
    <row r="56" spans="1:8" ht="16.5" thickBot="1" x14ac:dyDescent="0.3">
      <c r="A56" s="87">
        <v>43009</v>
      </c>
      <c r="B56" s="88">
        <f t="shared" si="5"/>
        <v>59</v>
      </c>
      <c r="C56" s="88">
        <f t="shared" ref="C56:H56" si="9">SUM(C11,C20,C29,C38,C47)</f>
        <v>48</v>
      </c>
      <c r="D56" s="88">
        <f t="shared" si="9"/>
        <v>11</v>
      </c>
      <c r="E56" s="88">
        <f t="shared" si="9"/>
        <v>4</v>
      </c>
      <c r="F56" s="88">
        <f t="shared" si="9"/>
        <v>3</v>
      </c>
      <c r="G56" s="88">
        <f t="shared" si="9"/>
        <v>0</v>
      </c>
      <c r="H56" s="88">
        <f t="shared" si="9"/>
        <v>2</v>
      </c>
    </row>
    <row r="57" spans="1:8" x14ac:dyDescent="0.25">
      <c r="A57" s="85">
        <v>43101</v>
      </c>
      <c r="B57" s="86">
        <f t="shared" si="5"/>
        <v>59</v>
      </c>
      <c r="C57" s="86">
        <f t="shared" ref="C57:H57" si="10">SUM(C12,C21,C30,C39,C48)</f>
        <v>48</v>
      </c>
      <c r="D57" s="86">
        <f t="shared" si="10"/>
        <v>11</v>
      </c>
      <c r="E57" s="86">
        <f t="shared" si="10"/>
        <v>5</v>
      </c>
      <c r="F57" s="86">
        <f t="shared" si="10"/>
        <v>3</v>
      </c>
      <c r="G57" s="86">
        <f t="shared" si="10"/>
        <v>0</v>
      </c>
      <c r="H57" s="86">
        <f t="shared" si="10"/>
        <v>2</v>
      </c>
    </row>
    <row r="58" spans="1:8" x14ac:dyDescent="0.25">
      <c r="A58" s="65">
        <v>43191</v>
      </c>
      <c r="B58" s="86">
        <v>59</v>
      </c>
      <c r="C58" s="86">
        <v>48</v>
      </c>
      <c r="D58" s="86">
        <v>11</v>
      </c>
      <c r="E58" s="86">
        <v>5</v>
      </c>
      <c r="F58" s="86">
        <v>3</v>
      </c>
      <c r="G58" s="86">
        <f t="shared" ref="G58" si="11">SUM(G13,G22,G31,G40,G49)</f>
        <v>0</v>
      </c>
      <c r="H58" s="86">
        <v>2</v>
      </c>
    </row>
    <row r="59" spans="1:8" x14ac:dyDescent="0.25">
      <c r="A59" s="65">
        <v>43282</v>
      </c>
      <c r="B59" s="86">
        <v>59</v>
      </c>
      <c r="C59" s="86">
        <v>48</v>
      </c>
      <c r="D59" s="86">
        <v>11</v>
      </c>
      <c r="E59" s="86">
        <v>5</v>
      </c>
      <c r="F59" s="86">
        <v>3</v>
      </c>
      <c r="G59" s="86">
        <f t="shared" ref="G59" si="12">SUM(G14,G23,G32,G41,G50)</f>
        <v>0</v>
      </c>
      <c r="H59" s="86">
        <v>2</v>
      </c>
    </row>
    <row r="60" spans="1:8" ht="16.5" thickBot="1" x14ac:dyDescent="0.3">
      <c r="A60" s="87">
        <v>43374</v>
      </c>
      <c r="B60" s="88">
        <f t="shared" si="5"/>
        <v>0</v>
      </c>
      <c r="C60" s="88">
        <f t="shared" ref="C60:H60" si="13">SUM(C15,C24,C33,C42,C51)</f>
        <v>0</v>
      </c>
      <c r="D60" s="88">
        <f t="shared" si="13"/>
        <v>0</v>
      </c>
      <c r="E60" s="88">
        <f t="shared" si="13"/>
        <v>0</v>
      </c>
      <c r="F60" s="88">
        <f t="shared" si="13"/>
        <v>0</v>
      </c>
      <c r="G60" s="88">
        <f t="shared" si="13"/>
        <v>0</v>
      </c>
      <c r="H60" s="88">
        <f t="shared" si="13"/>
        <v>0</v>
      </c>
    </row>
    <row r="61" spans="1:8" ht="36.75" customHeight="1" x14ac:dyDescent="0.25">
      <c r="A61" s="201" t="s">
        <v>282</v>
      </c>
      <c r="B61" s="201"/>
      <c r="C61" s="201"/>
      <c r="D61" s="201"/>
      <c r="E61" s="201"/>
      <c r="F61" s="201"/>
      <c r="G61" s="201"/>
      <c r="H61" s="201"/>
    </row>
  </sheetData>
  <mergeCells count="15">
    <mergeCell ref="A61:H61"/>
    <mergeCell ref="A52:H52"/>
    <mergeCell ref="A1:H1"/>
    <mergeCell ref="A7:H7"/>
    <mergeCell ref="A16:H16"/>
    <mergeCell ref="A25:H25"/>
    <mergeCell ref="A34:H34"/>
    <mergeCell ref="A43:H43"/>
    <mergeCell ref="A3:A6"/>
    <mergeCell ref="B3:H3"/>
    <mergeCell ref="B4:B6"/>
    <mergeCell ref="E5:H5"/>
    <mergeCell ref="C4:H4"/>
    <mergeCell ref="C5:C6"/>
    <mergeCell ref="D5:D6"/>
  </mergeCells>
  <dataValidations count="1">
    <dataValidation type="list" allowBlank="1" showInputMessage="1" showErrorMessage="1" sqref="A35:A42 A8:A15 A17:A24 A26:A33 A44:A51 A53:A60">
      <formula1>Дата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5"/>
  <sheetViews>
    <sheetView workbookViewId="0">
      <pane ySplit="8" topLeftCell="A9" activePane="bottomLeft" state="frozen"/>
      <selection sqref="A1:F1"/>
      <selection pane="bottomLeft" activeCell="D9" sqref="D9:G14"/>
    </sheetView>
  </sheetViews>
  <sheetFormatPr defaultRowHeight="15.75" x14ac:dyDescent="0.25"/>
  <cols>
    <col min="1" max="1" width="20" style="62" customWidth="1"/>
    <col min="2" max="3" width="17.28515625" style="62" customWidth="1"/>
    <col min="4" max="9" width="14" style="62" customWidth="1"/>
    <col min="10" max="10" width="26.5703125" style="62" customWidth="1"/>
    <col min="11" max="16384" width="9.140625" style="62"/>
  </cols>
  <sheetData>
    <row r="1" spans="1:9" ht="16.5" x14ac:dyDescent="0.25">
      <c r="A1" s="205" t="s">
        <v>223</v>
      </c>
      <c r="B1" s="205"/>
      <c r="C1" s="205"/>
      <c r="D1" s="205"/>
      <c r="E1" s="205"/>
      <c r="F1" s="205"/>
      <c r="G1" s="205"/>
      <c r="H1" s="205"/>
      <c r="I1" s="205"/>
    </row>
    <row r="2" spans="1:9" x14ac:dyDescent="0.25">
      <c r="A2" s="225" t="s">
        <v>224</v>
      </c>
      <c r="B2" s="225"/>
      <c r="C2" s="225"/>
      <c r="D2" s="225"/>
      <c r="E2" s="225"/>
      <c r="F2" s="225"/>
      <c r="G2" s="225"/>
      <c r="H2" s="225"/>
      <c r="I2" s="225"/>
    </row>
    <row r="4" spans="1:9" ht="15.75" customHeight="1" x14ac:dyDescent="0.25">
      <c r="A4" s="219" t="s">
        <v>200</v>
      </c>
      <c r="B4" s="215" t="s">
        <v>225</v>
      </c>
      <c r="C4" s="216"/>
      <c r="D4" s="222" t="s">
        <v>217</v>
      </c>
      <c r="E4" s="222"/>
      <c r="F4" s="222"/>
      <c r="G4" s="222"/>
      <c r="H4" s="222"/>
      <c r="I4" s="222"/>
    </row>
    <row r="5" spans="1:9" ht="94.5" customHeight="1" x14ac:dyDescent="0.25">
      <c r="A5" s="220"/>
      <c r="B5" s="217"/>
      <c r="C5" s="218"/>
      <c r="D5" s="223" t="s">
        <v>218</v>
      </c>
      <c r="E5" s="224"/>
      <c r="F5" s="223" t="s">
        <v>221</v>
      </c>
      <c r="G5" s="224"/>
      <c r="H5" s="223" t="s">
        <v>222</v>
      </c>
      <c r="I5" s="224"/>
    </row>
    <row r="6" spans="1:9" ht="15.75" customHeight="1" x14ac:dyDescent="0.25">
      <c r="A6" s="220"/>
      <c r="B6" s="74" t="s">
        <v>204</v>
      </c>
      <c r="C6" s="74" t="s">
        <v>153</v>
      </c>
      <c r="D6" s="74" t="s">
        <v>204</v>
      </c>
      <c r="E6" s="74" t="s">
        <v>153</v>
      </c>
      <c r="F6" s="74" t="s">
        <v>204</v>
      </c>
      <c r="G6" s="74" t="s">
        <v>153</v>
      </c>
      <c r="H6" s="74" t="s">
        <v>204</v>
      </c>
      <c r="I6" s="74" t="s">
        <v>153</v>
      </c>
    </row>
    <row r="7" spans="1:9" x14ac:dyDescent="0.25">
      <c r="A7" s="221"/>
      <c r="B7" s="75" t="s">
        <v>201</v>
      </c>
      <c r="C7" s="42">
        <v>43282</v>
      </c>
      <c r="D7" s="75" t="s">
        <v>201</v>
      </c>
      <c r="E7" s="42">
        <v>43282</v>
      </c>
      <c r="F7" s="75" t="s">
        <v>201</v>
      </c>
      <c r="G7" s="42">
        <v>43282</v>
      </c>
      <c r="H7" s="75" t="s">
        <v>201</v>
      </c>
      <c r="I7" s="42">
        <v>43282</v>
      </c>
    </row>
    <row r="8" spans="1:9" s="77" customFormat="1" x14ac:dyDescent="0.25">
      <c r="A8" s="67">
        <v>1</v>
      </c>
      <c r="B8" s="66">
        <v>2</v>
      </c>
      <c r="C8" s="67">
        <v>3</v>
      </c>
      <c r="D8" s="67">
        <v>4</v>
      </c>
      <c r="E8" s="66">
        <v>5</v>
      </c>
      <c r="F8" s="67">
        <v>6</v>
      </c>
      <c r="G8" s="67">
        <v>7</v>
      </c>
      <c r="H8" s="66">
        <v>8</v>
      </c>
      <c r="I8" s="67">
        <v>9</v>
      </c>
    </row>
    <row r="9" spans="1:9" ht="66.75" customHeight="1" x14ac:dyDescent="0.25">
      <c r="A9" s="70" t="s">
        <v>242</v>
      </c>
      <c r="B9" s="71">
        <v>10.99</v>
      </c>
      <c r="C9" s="71">
        <v>2.4</v>
      </c>
      <c r="D9" s="145">
        <v>0.2</v>
      </c>
      <c r="E9" s="145">
        <v>0.2</v>
      </c>
      <c r="F9" s="146">
        <v>10.8</v>
      </c>
      <c r="G9" s="146">
        <v>2.2000000000000002</v>
      </c>
      <c r="H9" s="68"/>
      <c r="I9" s="68"/>
    </row>
    <row r="10" spans="1:9" ht="63" x14ac:dyDescent="0.25">
      <c r="A10" s="70" t="s">
        <v>202</v>
      </c>
      <c r="B10" s="71">
        <f t="shared" ref="B10:B11" si="0">SUM(D10,F10,H10)</f>
        <v>0</v>
      </c>
      <c r="C10" s="71">
        <f t="shared" ref="C10:C12" si="1">SUM(E10,G10,I10)</f>
        <v>0</v>
      </c>
      <c r="D10" s="145">
        <f t="shared" ref="D10:D11" si="2">SUM(F10,H10,J10)</f>
        <v>0</v>
      </c>
      <c r="E10" s="145">
        <f t="shared" ref="E10:E12" si="3">SUM(G10,I10,K10)</f>
        <v>0</v>
      </c>
      <c r="F10" s="146"/>
      <c r="G10" s="146"/>
      <c r="H10" s="68"/>
      <c r="I10" s="68"/>
    </row>
    <row r="11" spans="1:9" ht="51.75" customHeight="1" x14ac:dyDescent="0.25">
      <c r="A11" s="70" t="s">
        <v>191</v>
      </c>
      <c r="B11" s="71">
        <f t="shared" si="0"/>
        <v>0</v>
      </c>
      <c r="C11" s="71">
        <f t="shared" si="1"/>
        <v>0</v>
      </c>
      <c r="D11" s="145">
        <f t="shared" si="2"/>
        <v>0</v>
      </c>
      <c r="E11" s="145">
        <f t="shared" si="3"/>
        <v>0</v>
      </c>
      <c r="F11" s="146"/>
      <c r="G11" s="146"/>
      <c r="H11" s="68"/>
      <c r="I11" s="68"/>
    </row>
    <row r="12" spans="1:9" ht="51.75" customHeight="1" x14ac:dyDescent="0.25">
      <c r="A12" s="70" t="s">
        <v>192</v>
      </c>
      <c r="B12" s="71">
        <v>0.2</v>
      </c>
      <c r="C12" s="71">
        <f t="shared" si="1"/>
        <v>0</v>
      </c>
      <c r="D12" s="145">
        <v>0.2</v>
      </c>
      <c r="E12" s="145">
        <f t="shared" si="3"/>
        <v>0</v>
      </c>
      <c r="F12" s="146"/>
      <c r="G12" s="146"/>
      <c r="H12" s="68"/>
      <c r="I12" s="68"/>
    </row>
    <row r="13" spans="1:9" ht="51.75" customHeight="1" x14ac:dyDescent="0.25">
      <c r="A13" s="70" t="s">
        <v>190</v>
      </c>
      <c r="B13" s="71">
        <v>0.8</v>
      </c>
      <c r="C13" s="71">
        <v>0.8</v>
      </c>
      <c r="D13" s="145">
        <v>0.8</v>
      </c>
      <c r="E13" s="145">
        <v>0.8</v>
      </c>
      <c r="F13" s="146"/>
      <c r="G13" s="146"/>
      <c r="H13" s="68"/>
      <c r="I13" s="68"/>
    </row>
    <row r="14" spans="1:9" ht="19.5" customHeight="1" x14ac:dyDescent="0.25">
      <c r="A14" s="69" t="s">
        <v>203</v>
      </c>
      <c r="B14" s="72">
        <f>SUM(B9:B13)</f>
        <v>11.99</v>
      </c>
      <c r="C14" s="72">
        <f t="shared" ref="C14:I14" si="4">SUM(C9:C13)</f>
        <v>3.2</v>
      </c>
      <c r="D14" s="147">
        <f t="shared" si="4"/>
        <v>1.2000000000000002</v>
      </c>
      <c r="E14" s="147">
        <f t="shared" si="4"/>
        <v>1</v>
      </c>
      <c r="F14" s="147">
        <f t="shared" si="4"/>
        <v>10.8</v>
      </c>
      <c r="G14" s="147">
        <f t="shared" si="4"/>
        <v>2.2000000000000002</v>
      </c>
      <c r="H14" s="72">
        <f t="shared" si="4"/>
        <v>0</v>
      </c>
      <c r="I14" s="72">
        <f t="shared" si="4"/>
        <v>0</v>
      </c>
    </row>
    <row r="15" spans="1:9" x14ac:dyDescent="0.25">
      <c r="A15" s="22" t="s">
        <v>226</v>
      </c>
    </row>
  </sheetData>
  <mergeCells count="8">
    <mergeCell ref="A1:I1"/>
    <mergeCell ref="B4:C5"/>
    <mergeCell ref="A4:A7"/>
    <mergeCell ref="D4:I4"/>
    <mergeCell ref="D5:E5"/>
    <mergeCell ref="F5:G5"/>
    <mergeCell ref="H5:I5"/>
    <mergeCell ref="A2:I2"/>
  </mergeCells>
  <dataValidations count="2">
    <dataValidation type="list" allowBlank="1" showInputMessage="1" showErrorMessage="1" sqref="C7 E7 G7 I7">
      <formula1>Дата</formula1>
    </dataValidation>
    <dataValidation type="list" allowBlank="1" showInputMessage="1" showErrorMessage="1" sqref="B7 D7 F7 H7">
      <formula1>Год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pane ySplit="6" topLeftCell="A7" activePane="bottomLeft" state="frozen"/>
      <selection sqref="A1:F1"/>
      <selection pane="bottomLeft" activeCell="D15" sqref="D15"/>
    </sheetView>
  </sheetViews>
  <sheetFormatPr defaultRowHeight="15.75" x14ac:dyDescent="0.25"/>
  <cols>
    <col min="1" max="1" width="5.7109375" style="77" customWidth="1"/>
    <col min="2" max="2" width="76.7109375" style="77" customWidth="1"/>
    <col min="3" max="3" width="30.85546875" style="77" customWidth="1"/>
    <col min="4" max="4" width="25.42578125" style="77" customWidth="1"/>
    <col min="5" max="16384" width="9.140625" style="77"/>
  </cols>
  <sheetData>
    <row r="1" spans="1:4" ht="16.5" x14ac:dyDescent="0.25">
      <c r="A1" s="229" t="s">
        <v>294</v>
      </c>
      <c r="B1" s="229"/>
      <c r="C1" s="229"/>
      <c r="D1" s="229"/>
    </row>
    <row r="2" spans="1:4" ht="16.5" x14ac:dyDescent="0.25">
      <c r="A2" s="229" t="s">
        <v>297</v>
      </c>
      <c r="B2" s="229"/>
      <c r="C2" s="229"/>
      <c r="D2" s="229"/>
    </row>
    <row r="4" spans="1:4" ht="76.5" x14ac:dyDescent="0.25">
      <c r="A4" s="219" t="s">
        <v>29</v>
      </c>
      <c r="B4" s="219" t="s">
        <v>299</v>
      </c>
      <c r="C4" s="219" t="s">
        <v>314</v>
      </c>
      <c r="D4" s="101" t="s">
        <v>303</v>
      </c>
    </row>
    <row r="5" spans="1:4" x14ac:dyDescent="0.25">
      <c r="A5" s="221"/>
      <c r="B5" s="221"/>
      <c r="C5" s="221"/>
      <c r="D5" s="103">
        <v>43282</v>
      </c>
    </row>
    <row r="6" spans="1:4" x14ac:dyDescent="0.25">
      <c r="A6" s="67">
        <v>1</v>
      </c>
      <c r="B6" s="67">
        <v>2</v>
      </c>
      <c r="C6" s="67">
        <v>3</v>
      </c>
      <c r="D6" s="67">
        <v>4</v>
      </c>
    </row>
    <row r="7" spans="1:4" x14ac:dyDescent="0.25">
      <c r="A7" s="226" t="s">
        <v>189</v>
      </c>
      <c r="B7" s="227"/>
      <c r="C7" s="227"/>
      <c r="D7" s="228"/>
    </row>
    <row r="8" spans="1:4" x14ac:dyDescent="0.25">
      <c r="A8" s="99"/>
      <c r="B8" s="104"/>
      <c r="C8" s="104"/>
      <c r="D8" s="105"/>
    </row>
    <row r="9" spans="1:4" x14ac:dyDescent="0.25">
      <c r="A9" s="99"/>
      <c r="B9" s="104"/>
      <c r="C9" s="104"/>
      <c r="D9" s="105"/>
    </row>
    <row r="10" spans="1:4" x14ac:dyDescent="0.25">
      <c r="A10" s="99"/>
      <c r="B10" s="104"/>
      <c r="C10" s="104"/>
      <c r="D10" s="105"/>
    </row>
    <row r="11" spans="1:4" x14ac:dyDescent="0.25">
      <c r="A11" s="99"/>
      <c r="B11" s="104"/>
      <c r="C11" s="104"/>
      <c r="D11" s="105"/>
    </row>
    <row r="12" spans="1:4" x14ac:dyDescent="0.25">
      <c r="A12" s="99"/>
      <c r="B12" s="104"/>
      <c r="C12" s="104"/>
      <c r="D12" s="105"/>
    </row>
    <row r="13" spans="1:4" x14ac:dyDescent="0.25">
      <c r="A13" s="226" t="s">
        <v>242</v>
      </c>
      <c r="B13" s="227"/>
      <c r="C13" s="227"/>
      <c r="D13" s="228"/>
    </row>
    <row r="14" spans="1:4" x14ac:dyDescent="0.25">
      <c r="A14" s="99">
        <v>1</v>
      </c>
      <c r="B14" s="17" t="s">
        <v>362</v>
      </c>
      <c r="C14" s="104" t="s">
        <v>302</v>
      </c>
      <c r="D14" s="105" t="s">
        <v>295</v>
      </c>
    </row>
    <row r="15" spans="1:4" ht="31.5" x14ac:dyDescent="0.25">
      <c r="A15" s="99">
        <v>2</v>
      </c>
      <c r="B15" s="17" t="s">
        <v>363</v>
      </c>
      <c r="C15" s="104" t="s">
        <v>302</v>
      </c>
      <c r="D15" s="105" t="s">
        <v>364</v>
      </c>
    </row>
    <row r="16" spans="1:4" x14ac:dyDescent="0.25">
      <c r="A16" s="99"/>
      <c r="B16" s="17"/>
      <c r="C16" s="104"/>
      <c r="D16" s="105"/>
    </row>
    <row r="17" spans="1:4" x14ac:dyDescent="0.25">
      <c r="A17" s="99"/>
      <c r="B17" s="17"/>
      <c r="C17" s="104"/>
      <c r="D17" s="105"/>
    </row>
    <row r="18" spans="1:4" x14ac:dyDescent="0.25">
      <c r="A18" s="99"/>
      <c r="B18" s="104"/>
      <c r="C18" s="104"/>
      <c r="D18" s="105"/>
    </row>
    <row r="19" spans="1:4" x14ac:dyDescent="0.25">
      <c r="A19" s="226" t="s">
        <v>190</v>
      </c>
      <c r="B19" s="227"/>
      <c r="C19" s="227"/>
      <c r="D19" s="228"/>
    </row>
    <row r="20" spans="1:4" x14ac:dyDescent="0.25">
      <c r="A20" s="99">
        <v>3</v>
      </c>
      <c r="B20" s="17" t="s">
        <v>359</v>
      </c>
      <c r="C20" s="104" t="s">
        <v>302</v>
      </c>
      <c r="D20" s="105" t="s">
        <v>295</v>
      </c>
    </row>
    <row r="21" spans="1:4" x14ac:dyDescent="0.25">
      <c r="A21" s="99"/>
      <c r="B21" s="17"/>
      <c r="C21" s="104"/>
      <c r="D21" s="105"/>
    </row>
    <row r="22" spans="1:4" x14ac:dyDescent="0.25">
      <c r="A22" s="99"/>
      <c r="B22" s="17"/>
      <c r="C22" s="104"/>
      <c r="D22" s="105"/>
    </row>
    <row r="23" spans="1:4" x14ac:dyDescent="0.25">
      <c r="A23" s="99"/>
      <c r="B23" s="104"/>
      <c r="C23" s="104"/>
      <c r="D23" s="105"/>
    </row>
    <row r="24" spans="1:4" x14ac:dyDescent="0.25">
      <c r="A24" s="99"/>
      <c r="B24" s="104"/>
      <c r="C24" s="104"/>
      <c r="D24" s="105"/>
    </row>
    <row r="25" spans="1:4" x14ac:dyDescent="0.25">
      <c r="A25" s="226" t="s">
        <v>191</v>
      </c>
      <c r="B25" s="227"/>
      <c r="C25" s="227"/>
      <c r="D25" s="228"/>
    </row>
    <row r="26" spans="1:4" x14ac:dyDescent="0.25">
      <c r="A26" s="99"/>
      <c r="B26" s="17"/>
      <c r="C26" s="104"/>
      <c r="D26" s="105"/>
    </row>
    <row r="27" spans="1:4" x14ac:dyDescent="0.25">
      <c r="A27" s="99"/>
      <c r="B27" s="17"/>
      <c r="C27" s="104"/>
      <c r="D27" s="105"/>
    </row>
    <row r="28" spans="1:4" x14ac:dyDescent="0.25">
      <c r="A28" s="99"/>
      <c r="B28" s="17"/>
      <c r="C28" s="104"/>
      <c r="D28" s="105"/>
    </row>
    <row r="29" spans="1:4" x14ac:dyDescent="0.25">
      <c r="A29" s="99"/>
      <c r="B29" s="104"/>
      <c r="C29" s="104"/>
      <c r="D29" s="105"/>
    </row>
    <row r="30" spans="1:4" x14ac:dyDescent="0.25">
      <c r="A30" s="99"/>
      <c r="B30" s="104"/>
      <c r="C30" s="104"/>
      <c r="D30" s="105"/>
    </row>
    <row r="31" spans="1:4" x14ac:dyDescent="0.25">
      <c r="A31" s="226" t="s">
        <v>192</v>
      </c>
      <c r="B31" s="227"/>
      <c r="C31" s="227"/>
      <c r="D31" s="228"/>
    </row>
    <row r="32" spans="1:4" x14ac:dyDescent="0.25">
      <c r="A32" s="99">
        <v>4</v>
      </c>
      <c r="B32" s="104" t="s">
        <v>357</v>
      </c>
      <c r="C32" s="104" t="s">
        <v>302</v>
      </c>
      <c r="D32" s="105" t="s">
        <v>296</v>
      </c>
    </row>
    <row r="33" spans="1:6" x14ac:dyDescent="0.25">
      <c r="A33" s="99"/>
      <c r="B33" s="104"/>
      <c r="C33" s="104"/>
      <c r="D33" s="105"/>
    </row>
    <row r="34" spans="1:6" x14ac:dyDescent="0.25">
      <c r="A34" s="99"/>
      <c r="B34" s="104"/>
      <c r="C34" s="104"/>
      <c r="D34" s="105"/>
    </row>
    <row r="35" spans="1:6" x14ac:dyDescent="0.25">
      <c r="A35" s="99"/>
      <c r="B35" s="104"/>
      <c r="C35" s="104"/>
      <c r="D35" s="105"/>
    </row>
    <row r="36" spans="1:6" x14ac:dyDescent="0.25">
      <c r="A36" s="99"/>
      <c r="B36" s="104"/>
      <c r="C36" s="104"/>
      <c r="D36" s="105"/>
    </row>
    <row r="37" spans="1:6" ht="35.25" customHeight="1" x14ac:dyDescent="0.25">
      <c r="A37" s="189" t="s">
        <v>298</v>
      </c>
      <c r="B37" s="189"/>
      <c r="C37" s="189"/>
      <c r="D37" s="189"/>
      <c r="E37" s="100"/>
      <c r="F37" s="100"/>
    </row>
    <row r="38" spans="1:6" ht="85.5" customHeight="1" x14ac:dyDescent="0.25">
      <c r="A38" s="231" t="s">
        <v>300</v>
      </c>
      <c r="B38" s="231"/>
      <c r="C38" s="231"/>
      <c r="D38" s="231"/>
    </row>
    <row r="39" spans="1:6" ht="54" customHeight="1" x14ac:dyDescent="0.25">
      <c r="A39" s="230" t="s">
        <v>304</v>
      </c>
      <c r="B39" s="230"/>
      <c r="C39" s="230"/>
      <c r="D39" s="230"/>
    </row>
    <row r="40" spans="1:6" ht="70.5" customHeight="1" x14ac:dyDescent="0.25">
      <c r="A40" s="230" t="s">
        <v>305</v>
      </c>
      <c r="B40" s="230"/>
      <c r="C40" s="230"/>
      <c r="D40" s="230"/>
    </row>
  </sheetData>
  <mergeCells count="14">
    <mergeCell ref="A39:D39"/>
    <mergeCell ref="A40:D40"/>
    <mergeCell ref="A31:D31"/>
    <mergeCell ref="A37:D37"/>
    <mergeCell ref="A38:D38"/>
    <mergeCell ref="A25:D25"/>
    <mergeCell ref="A4:A5"/>
    <mergeCell ref="B4:B5"/>
    <mergeCell ref="C4:C5"/>
    <mergeCell ref="A1:D1"/>
    <mergeCell ref="A2:D2"/>
    <mergeCell ref="A7:D7"/>
    <mergeCell ref="A13:D13"/>
    <mergeCell ref="A19:D19"/>
  </mergeCells>
  <dataValidations count="3">
    <dataValidation type="list" allowBlank="1" showInputMessage="1" showErrorMessage="1" sqref="D5">
      <formula1>Дата</formula1>
    </dataValidation>
    <dataValidation type="list" allowBlank="1" showInputMessage="1" showErrorMessage="1" sqref="D8:D12 D14:D18 D20:D24 D26:D30 D32:D36">
      <formula1>Список</formula1>
    </dataValidation>
    <dataValidation type="list" allowBlank="1" showInputMessage="1" showErrorMessage="1" sqref="C8:C12 C14:C18 C20:C24 C26:C30 C32:C36">
      <formula1>Перечень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workbookViewId="0">
      <pane ySplit="4" topLeftCell="A5" activePane="bottomLeft" state="frozen"/>
      <selection pane="bottomLeft" sqref="A1:F1"/>
    </sheetView>
  </sheetViews>
  <sheetFormatPr defaultRowHeight="15.75" x14ac:dyDescent="0.25"/>
  <cols>
    <col min="1" max="1" width="10.7109375" style="62" bestFit="1" customWidth="1"/>
    <col min="2" max="2" width="11.28515625" style="62" bestFit="1" customWidth="1"/>
    <col min="3" max="3" width="10.140625" style="62" bestFit="1" customWidth="1"/>
    <col min="4" max="4" width="10.28515625" style="62" bestFit="1" customWidth="1"/>
    <col min="5" max="5" width="9.5703125" style="62" bestFit="1" customWidth="1"/>
    <col min="6" max="6" width="84.140625" style="62" customWidth="1"/>
    <col min="7" max="16384" width="9.140625" style="62"/>
  </cols>
  <sheetData>
    <row r="1" spans="1:12" ht="16.5" x14ac:dyDescent="0.25">
      <c r="A1" s="197" t="s">
        <v>262</v>
      </c>
      <c r="B1" s="197"/>
      <c r="C1" s="197"/>
      <c r="D1" s="197"/>
      <c r="E1" s="197"/>
      <c r="F1" s="197"/>
      <c r="G1" s="91"/>
      <c r="H1" s="91"/>
      <c r="I1" s="91"/>
      <c r="J1" s="91"/>
      <c r="K1" s="91"/>
      <c r="L1" s="91"/>
    </row>
    <row r="2" spans="1:12" ht="16.5" x14ac:dyDescent="0.25">
      <c r="A2" s="197" t="s">
        <v>279</v>
      </c>
      <c r="B2" s="197"/>
      <c r="C2" s="197"/>
      <c r="D2" s="197"/>
      <c r="E2" s="197"/>
      <c r="F2" s="197"/>
      <c r="G2" s="91"/>
      <c r="H2" s="91"/>
      <c r="I2" s="91"/>
      <c r="J2" s="91"/>
      <c r="K2" s="91"/>
      <c r="L2" s="91"/>
    </row>
    <row r="4" spans="1:12" ht="26.25" customHeight="1" x14ac:dyDescent="0.25">
      <c r="A4" s="93" t="s">
        <v>256</v>
      </c>
      <c r="B4" s="98" t="s">
        <v>257</v>
      </c>
      <c r="C4" s="93" t="s">
        <v>258</v>
      </c>
      <c r="D4" s="93" t="s">
        <v>259</v>
      </c>
      <c r="E4" s="102" t="s">
        <v>293</v>
      </c>
      <c r="F4" s="93" t="s">
        <v>261</v>
      </c>
    </row>
    <row r="5" spans="1:12" ht="57.75" customHeight="1" x14ac:dyDescent="0.25">
      <c r="A5" s="239"/>
      <c r="B5" s="94" t="s">
        <v>278</v>
      </c>
      <c r="C5" s="237"/>
      <c r="D5" s="232"/>
      <c r="E5" s="232"/>
      <c r="F5" s="241" t="s">
        <v>312</v>
      </c>
    </row>
    <row r="6" spans="1:12" ht="57.75" customHeight="1" x14ac:dyDescent="0.25">
      <c r="A6" s="240"/>
      <c r="B6" s="96" t="s">
        <v>264</v>
      </c>
      <c r="C6" s="238"/>
      <c r="D6" s="234"/>
      <c r="E6" s="234"/>
      <c r="F6" s="242"/>
    </row>
    <row r="7" spans="1:12" ht="67.5" customHeight="1" x14ac:dyDescent="0.25">
      <c r="A7" s="239" t="s">
        <v>260</v>
      </c>
      <c r="B7" s="94" t="s">
        <v>260</v>
      </c>
      <c r="C7" s="237"/>
      <c r="D7" s="232" t="s">
        <v>268</v>
      </c>
      <c r="E7" s="232"/>
      <c r="F7" s="235" t="s">
        <v>292</v>
      </c>
    </row>
    <row r="8" spans="1:12" ht="67.5" customHeight="1" x14ac:dyDescent="0.25">
      <c r="A8" s="240"/>
      <c r="B8" s="96" t="s">
        <v>283</v>
      </c>
      <c r="C8" s="238"/>
      <c r="D8" s="234"/>
      <c r="E8" s="234"/>
      <c r="F8" s="236"/>
    </row>
    <row r="9" spans="1:12" ht="17.25" customHeight="1" x14ac:dyDescent="0.25">
      <c r="A9" s="94" t="s">
        <v>263</v>
      </c>
      <c r="B9" s="243" t="s">
        <v>264</v>
      </c>
      <c r="C9" s="232" t="s">
        <v>268</v>
      </c>
      <c r="D9" s="232"/>
      <c r="E9" s="232" t="s">
        <v>268</v>
      </c>
      <c r="F9" s="245" t="s">
        <v>280</v>
      </c>
    </row>
    <row r="10" spans="1:12" ht="17.25" customHeight="1" x14ac:dyDescent="0.25">
      <c r="A10" s="95" t="s">
        <v>265</v>
      </c>
      <c r="B10" s="243"/>
      <c r="C10" s="233"/>
      <c r="D10" s="233"/>
      <c r="E10" s="233"/>
      <c r="F10" s="246"/>
    </row>
    <row r="11" spans="1:12" ht="17.25" customHeight="1" x14ac:dyDescent="0.25">
      <c r="A11" s="95" t="s">
        <v>266</v>
      </c>
      <c r="B11" s="243"/>
      <c r="C11" s="233"/>
      <c r="D11" s="233"/>
      <c r="E11" s="233"/>
      <c r="F11" s="246"/>
    </row>
    <row r="12" spans="1:12" ht="17.25" customHeight="1" x14ac:dyDescent="0.25">
      <c r="A12" s="95" t="s">
        <v>267</v>
      </c>
      <c r="B12" s="243"/>
      <c r="C12" s="233"/>
      <c r="D12" s="233"/>
      <c r="E12" s="233"/>
      <c r="F12" s="246"/>
    </row>
    <row r="13" spans="1:12" ht="32.25" customHeight="1" x14ac:dyDescent="0.25">
      <c r="A13" s="239" t="s">
        <v>269</v>
      </c>
      <c r="B13" s="94" t="s">
        <v>270</v>
      </c>
      <c r="C13" s="232"/>
      <c r="D13" s="232"/>
      <c r="E13" s="232"/>
      <c r="F13" s="245" t="s">
        <v>286</v>
      </c>
    </row>
    <row r="14" spans="1:12" ht="32.25" customHeight="1" x14ac:dyDescent="0.25">
      <c r="A14" s="244"/>
      <c r="B14" s="95" t="s">
        <v>271</v>
      </c>
      <c r="C14" s="233"/>
      <c r="D14" s="233"/>
      <c r="E14" s="233"/>
      <c r="F14" s="246"/>
    </row>
    <row r="15" spans="1:12" ht="32.25" customHeight="1" x14ac:dyDescent="0.25">
      <c r="A15" s="240"/>
      <c r="B15" s="96" t="s">
        <v>267</v>
      </c>
      <c r="C15" s="234"/>
      <c r="D15" s="234"/>
      <c r="E15" s="234"/>
      <c r="F15" s="247"/>
    </row>
    <row r="16" spans="1:12" ht="25.5" customHeight="1" x14ac:dyDescent="0.25">
      <c r="A16" s="239" t="s">
        <v>272</v>
      </c>
      <c r="B16" s="94" t="s">
        <v>273</v>
      </c>
      <c r="C16" s="232"/>
      <c r="D16" s="232"/>
      <c r="E16" s="232"/>
      <c r="F16" s="245" t="s">
        <v>287</v>
      </c>
    </row>
    <row r="17" spans="1:6" ht="25.5" customHeight="1" x14ac:dyDescent="0.25">
      <c r="A17" s="240"/>
      <c r="B17" s="96" t="s">
        <v>266</v>
      </c>
      <c r="C17" s="234"/>
      <c r="D17" s="234"/>
      <c r="E17" s="234"/>
      <c r="F17" s="247"/>
    </row>
    <row r="18" spans="1:6" ht="94.5" x14ac:dyDescent="0.25">
      <c r="A18" s="93" t="s">
        <v>274</v>
      </c>
      <c r="B18" s="93" t="s">
        <v>275</v>
      </c>
      <c r="C18" s="93"/>
      <c r="D18" s="93"/>
      <c r="E18" s="93"/>
      <c r="F18" s="97" t="s">
        <v>313</v>
      </c>
    </row>
    <row r="19" spans="1:6" ht="94.5" x14ac:dyDescent="0.25">
      <c r="A19" s="93" t="s">
        <v>276</v>
      </c>
      <c r="B19" s="93" t="s">
        <v>277</v>
      </c>
      <c r="C19" s="93"/>
      <c r="D19" s="93"/>
      <c r="E19" s="93"/>
      <c r="F19" s="97" t="s">
        <v>306</v>
      </c>
    </row>
    <row r="20" spans="1:6" x14ac:dyDescent="0.25">
      <c r="A20" s="92"/>
      <c r="B20" s="92"/>
      <c r="C20" s="92"/>
      <c r="D20" s="92"/>
      <c r="E20" s="92"/>
      <c r="F20" s="92"/>
    </row>
    <row r="21" spans="1:6" x14ac:dyDescent="0.25">
      <c r="A21" s="92"/>
      <c r="B21" s="92"/>
      <c r="C21" s="92"/>
      <c r="D21" s="92"/>
      <c r="E21" s="92"/>
      <c r="F21" s="92"/>
    </row>
    <row r="22" spans="1:6" x14ac:dyDescent="0.25">
      <c r="A22" s="92"/>
      <c r="B22" s="92"/>
      <c r="C22" s="92"/>
      <c r="D22" s="92"/>
      <c r="E22" s="92"/>
      <c r="F22" s="92"/>
    </row>
    <row r="23" spans="1:6" x14ac:dyDescent="0.25">
      <c r="A23" s="92"/>
      <c r="B23" s="92"/>
      <c r="C23" s="92"/>
      <c r="D23" s="92"/>
      <c r="E23" s="92"/>
      <c r="F23" s="92"/>
    </row>
    <row r="24" spans="1:6" x14ac:dyDescent="0.25">
      <c r="A24" s="92"/>
      <c r="B24" s="92"/>
      <c r="C24" s="92"/>
      <c r="D24" s="92"/>
      <c r="E24" s="92"/>
      <c r="F24" s="92"/>
    </row>
    <row r="25" spans="1:6" x14ac:dyDescent="0.25">
      <c r="A25" s="92"/>
      <c r="B25" s="92"/>
      <c r="C25" s="92"/>
      <c r="D25" s="92"/>
      <c r="E25" s="92"/>
      <c r="F25" s="92"/>
    </row>
    <row r="26" spans="1:6" x14ac:dyDescent="0.25">
      <c r="A26" s="92"/>
      <c r="B26" s="92"/>
      <c r="C26" s="92"/>
      <c r="D26" s="92"/>
      <c r="E26" s="92"/>
      <c r="F26" s="92"/>
    </row>
    <row r="27" spans="1:6" x14ac:dyDescent="0.25">
      <c r="A27" s="92"/>
      <c r="B27" s="92"/>
      <c r="C27" s="92"/>
      <c r="D27" s="92"/>
      <c r="E27" s="92"/>
      <c r="F27" s="92"/>
    </row>
    <row r="28" spans="1:6" x14ac:dyDescent="0.25">
      <c r="A28" s="92"/>
      <c r="B28" s="92"/>
      <c r="C28" s="92"/>
      <c r="D28" s="92"/>
      <c r="E28" s="92"/>
      <c r="F28" s="92"/>
    </row>
    <row r="29" spans="1:6" x14ac:dyDescent="0.25">
      <c r="A29" s="92"/>
      <c r="B29" s="92"/>
      <c r="C29" s="92"/>
      <c r="D29" s="92"/>
      <c r="E29" s="92"/>
      <c r="F29" s="92"/>
    </row>
    <row r="30" spans="1:6" x14ac:dyDescent="0.25">
      <c r="A30" s="92"/>
      <c r="B30" s="92"/>
      <c r="C30" s="92"/>
      <c r="D30" s="92"/>
      <c r="E30" s="92"/>
      <c r="F30" s="92"/>
    </row>
    <row r="31" spans="1:6" x14ac:dyDescent="0.25">
      <c r="A31" s="92"/>
      <c r="B31" s="92"/>
      <c r="C31" s="92"/>
      <c r="D31" s="92"/>
      <c r="E31" s="92"/>
      <c r="F31" s="92"/>
    </row>
    <row r="32" spans="1:6" x14ac:dyDescent="0.25">
      <c r="A32" s="92"/>
      <c r="B32" s="92"/>
      <c r="C32" s="92"/>
      <c r="D32" s="92"/>
      <c r="E32" s="92"/>
      <c r="F32" s="92"/>
    </row>
    <row r="33" spans="1:6" x14ac:dyDescent="0.25">
      <c r="A33" s="92"/>
      <c r="B33" s="92"/>
      <c r="C33" s="92"/>
      <c r="D33" s="92"/>
      <c r="E33" s="92"/>
      <c r="F33" s="92"/>
    </row>
    <row r="34" spans="1:6" x14ac:dyDescent="0.25">
      <c r="A34" s="92"/>
      <c r="B34" s="92"/>
      <c r="C34" s="92"/>
      <c r="D34" s="92"/>
      <c r="E34" s="92"/>
      <c r="F34" s="92"/>
    </row>
    <row r="35" spans="1:6" x14ac:dyDescent="0.25">
      <c r="A35" s="92"/>
      <c r="B35" s="92"/>
      <c r="C35" s="92"/>
      <c r="D35" s="92"/>
      <c r="E35" s="92"/>
      <c r="F35" s="92"/>
    </row>
    <row r="36" spans="1:6" x14ac:dyDescent="0.25">
      <c r="A36" s="92"/>
      <c r="B36" s="92"/>
      <c r="C36" s="92"/>
      <c r="D36" s="92"/>
      <c r="E36" s="92"/>
      <c r="F36" s="92"/>
    </row>
    <row r="37" spans="1:6" x14ac:dyDescent="0.25">
      <c r="A37" s="92"/>
      <c r="B37" s="92"/>
      <c r="C37" s="92"/>
      <c r="D37" s="92"/>
      <c r="E37" s="92"/>
      <c r="F37" s="92"/>
    </row>
    <row r="38" spans="1:6" x14ac:dyDescent="0.25">
      <c r="A38" s="92"/>
      <c r="B38" s="92"/>
      <c r="C38" s="92"/>
      <c r="D38" s="92"/>
      <c r="E38" s="92"/>
      <c r="F38" s="92"/>
    </row>
    <row r="39" spans="1:6" x14ac:dyDescent="0.25">
      <c r="A39" s="92"/>
      <c r="B39" s="92"/>
      <c r="C39" s="92"/>
      <c r="D39" s="92"/>
      <c r="E39" s="92"/>
      <c r="F39" s="92"/>
    </row>
    <row r="40" spans="1:6" x14ac:dyDescent="0.25">
      <c r="A40" s="92"/>
      <c r="B40" s="92"/>
      <c r="C40" s="92"/>
      <c r="D40" s="92"/>
      <c r="E40" s="92"/>
      <c r="F40" s="92"/>
    </row>
    <row r="41" spans="1:6" x14ac:dyDescent="0.25">
      <c r="A41" s="92"/>
      <c r="B41" s="92"/>
      <c r="C41" s="92"/>
      <c r="D41" s="92"/>
      <c r="E41" s="92"/>
      <c r="F41" s="92"/>
    </row>
    <row r="42" spans="1:6" x14ac:dyDescent="0.25">
      <c r="A42" s="92"/>
      <c r="B42" s="92"/>
      <c r="C42" s="92"/>
      <c r="D42" s="92"/>
      <c r="E42" s="92"/>
      <c r="F42" s="92"/>
    </row>
    <row r="43" spans="1:6" x14ac:dyDescent="0.25">
      <c r="A43" s="92"/>
      <c r="B43" s="92"/>
      <c r="C43" s="92"/>
      <c r="D43" s="92"/>
      <c r="E43" s="92"/>
      <c r="F43" s="92"/>
    </row>
    <row r="44" spans="1:6" x14ac:dyDescent="0.25">
      <c r="A44" s="92"/>
      <c r="B44" s="92"/>
      <c r="C44" s="92"/>
      <c r="D44" s="92"/>
      <c r="E44" s="92"/>
      <c r="F44" s="92"/>
    </row>
    <row r="45" spans="1:6" x14ac:dyDescent="0.25">
      <c r="A45" s="92"/>
      <c r="B45" s="92"/>
      <c r="C45" s="92"/>
      <c r="D45" s="92"/>
      <c r="E45" s="92"/>
      <c r="F45" s="92"/>
    </row>
    <row r="46" spans="1:6" x14ac:dyDescent="0.25">
      <c r="A46" s="92"/>
      <c r="B46" s="92"/>
      <c r="C46" s="92"/>
      <c r="D46" s="92"/>
      <c r="E46" s="92"/>
      <c r="F46" s="92"/>
    </row>
    <row r="47" spans="1:6" x14ac:dyDescent="0.25">
      <c r="A47" s="92"/>
      <c r="B47" s="92"/>
      <c r="C47" s="92"/>
      <c r="D47" s="92"/>
      <c r="E47" s="92"/>
      <c r="F47" s="92"/>
    </row>
    <row r="48" spans="1:6" x14ac:dyDescent="0.25">
      <c r="A48" s="92"/>
      <c r="B48" s="92"/>
      <c r="C48" s="92"/>
      <c r="D48" s="92"/>
      <c r="E48" s="92"/>
      <c r="F48" s="92"/>
    </row>
    <row r="49" spans="1:6" x14ac:dyDescent="0.25">
      <c r="A49" s="92"/>
      <c r="B49" s="92"/>
      <c r="C49" s="92"/>
      <c r="D49" s="92"/>
      <c r="E49" s="92"/>
      <c r="F49" s="92"/>
    </row>
    <row r="50" spans="1:6" x14ac:dyDescent="0.25">
      <c r="A50" s="92"/>
      <c r="B50" s="92"/>
      <c r="C50" s="92"/>
      <c r="D50" s="92"/>
      <c r="E50" s="92"/>
      <c r="F50" s="92"/>
    </row>
    <row r="51" spans="1:6" x14ac:dyDescent="0.25">
      <c r="A51" s="92"/>
      <c r="B51" s="92"/>
      <c r="C51" s="92"/>
      <c r="D51" s="92"/>
      <c r="E51" s="92"/>
      <c r="F51" s="92"/>
    </row>
    <row r="52" spans="1:6" x14ac:dyDescent="0.25">
      <c r="A52" s="92"/>
      <c r="B52" s="92"/>
      <c r="C52" s="92"/>
      <c r="D52" s="92"/>
      <c r="E52" s="92"/>
      <c r="F52" s="92"/>
    </row>
    <row r="53" spans="1:6" x14ac:dyDescent="0.25">
      <c r="A53" s="92"/>
      <c r="B53" s="92"/>
      <c r="C53" s="92"/>
      <c r="D53" s="92"/>
      <c r="E53" s="92"/>
      <c r="F53" s="92"/>
    </row>
    <row r="54" spans="1:6" x14ac:dyDescent="0.25">
      <c r="A54" s="92"/>
      <c r="B54" s="92"/>
      <c r="C54" s="92"/>
      <c r="D54" s="92"/>
      <c r="E54" s="92"/>
      <c r="F54" s="92"/>
    </row>
    <row r="55" spans="1:6" x14ac:dyDescent="0.25">
      <c r="A55" s="92"/>
      <c r="B55" s="92"/>
      <c r="C55" s="92"/>
      <c r="D55" s="92"/>
      <c r="E55" s="92"/>
      <c r="F55" s="92"/>
    </row>
    <row r="56" spans="1:6" x14ac:dyDescent="0.25">
      <c r="A56" s="92"/>
      <c r="B56" s="92"/>
      <c r="C56" s="92"/>
      <c r="D56" s="92"/>
      <c r="E56" s="92"/>
      <c r="F56" s="92"/>
    </row>
    <row r="57" spans="1:6" x14ac:dyDescent="0.25">
      <c r="A57" s="92"/>
      <c r="B57" s="92"/>
      <c r="C57" s="92"/>
      <c r="D57" s="92"/>
      <c r="E57" s="92"/>
      <c r="F57" s="92"/>
    </row>
    <row r="58" spans="1:6" x14ac:dyDescent="0.25">
      <c r="A58" s="92"/>
      <c r="B58" s="92"/>
      <c r="C58" s="92"/>
      <c r="D58" s="92"/>
      <c r="E58" s="92"/>
      <c r="F58" s="92"/>
    </row>
    <row r="59" spans="1:6" x14ac:dyDescent="0.25">
      <c r="A59" s="92"/>
      <c r="B59" s="92"/>
      <c r="C59" s="92"/>
      <c r="D59" s="92"/>
      <c r="E59" s="92"/>
      <c r="F59" s="92"/>
    </row>
    <row r="60" spans="1:6" x14ac:dyDescent="0.25">
      <c r="A60" s="92"/>
      <c r="B60" s="92"/>
      <c r="C60" s="92"/>
      <c r="D60" s="92"/>
      <c r="E60" s="92"/>
      <c r="F60" s="92"/>
    </row>
    <row r="61" spans="1:6" x14ac:dyDescent="0.25">
      <c r="A61" s="92"/>
      <c r="B61" s="92"/>
      <c r="C61" s="92"/>
      <c r="D61" s="92"/>
      <c r="E61" s="92"/>
      <c r="F61" s="92"/>
    </row>
    <row r="62" spans="1:6" x14ac:dyDescent="0.25">
      <c r="A62" s="92"/>
      <c r="B62" s="92"/>
      <c r="C62" s="92"/>
      <c r="D62" s="92"/>
      <c r="E62" s="92"/>
      <c r="F62" s="92"/>
    </row>
    <row r="63" spans="1:6" x14ac:dyDescent="0.25">
      <c r="A63" s="92"/>
      <c r="B63" s="92"/>
      <c r="C63" s="92"/>
      <c r="D63" s="92"/>
      <c r="E63" s="92"/>
      <c r="F63" s="92"/>
    </row>
    <row r="64" spans="1:6" x14ac:dyDescent="0.25">
      <c r="A64" s="92"/>
      <c r="B64" s="92"/>
      <c r="C64" s="92"/>
      <c r="D64" s="92"/>
      <c r="E64" s="92"/>
      <c r="F64" s="92"/>
    </row>
    <row r="65" spans="1:6" x14ac:dyDescent="0.25">
      <c r="A65" s="92"/>
      <c r="B65" s="92"/>
      <c r="C65" s="92"/>
      <c r="D65" s="92"/>
      <c r="E65" s="92"/>
      <c r="F65" s="92"/>
    </row>
    <row r="66" spans="1:6" x14ac:dyDescent="0.25">
      <c r="A66" s="92"/>
      <c r="B66" s="92"/>
      <c r="C66" s="92"/>
      <c r="D66" s="92"/>
      <c r="E66" s="92"/>
      <c r="F66" s="92"/>
    </row>
    <row r="67" spans="1:6" x14ac:dyDescent="0.25">
      <c r="A67" s="92"/>
      <c r="B67" s="92"/>
      <c r="C67" s="92"/>
      <c r="D67" s="92"/>
      <c r="E67" s="92"/>
      <c r="F67" s="92"/>
    </row>
    <row r="68" spans="1:6" x14ac:dyDescent="0.25">
      <c r="A68" s="92"/>
      <c r="B68" s="92"/>
      <c r="C68" s="92"/>
      <c r="D68" s="92"/>
      <c r="E68" s="92"/>
      <c r="F68" s="92"/>
    </row>
    <row r="69" spans="1:6" x14ac:dyDescent="0.25">
      <c r="A69" s="92"/>
      <c r="B69" s="92"/>
      <c r="C69" s="92"/>
      <c r="D69" s="92"/>
      <c r="E69" s="92"/>
      <c r="F69" s="92"/>
    </row>
    <row r="70" spans="1:6" x14ac:dyDescent="0.25">
      <c r="A70" s="92"/>
      <c r="B70" s="92"/>
      <c r="C70" s="92"/>
      <c r="D70" s="92"/>
      <c r="E70" s="92"/>
      <c r="F70" s="92"/>
    </row>
    <row r="71" spans="1:6" x14ac:dyDescent="0.25">
      <c r="A71" s="92"/>
      <c r="B71" s="92"/>
      <c r="C71" s="92"/>
      <c r="D71" s="92"/>
      <c r="E71" s="92"/>
      <c r="F71" s="92"/>
    </row>
    <row r="72" spans="1:6" x14ac:dyDescent="0.25">
      <c r="A72" s="92"/>
      <c r="B72" s="92"/>
      <c r="C72" s="92"/>
      <c r="D72" s="92"/>
      <c r="E72" s="92"/>
      <c r="F72" s="92"/>
    </row>
    <row r="73" spans="1:6" x14ac:dyDescent="0.25">
      <c r="A73" s="92"/>
      <c r="B73" s="92"/>
      <c r="C73" s="92"/>
      <c r="D73" s="92"/>
      <c r="E73" s="92"/>
      <c r="F73" s="92"/>
    </row>
    <row r="74" spans="1:6" x14ac:dyDescent="0.25">
      <c r="A74" s="92"/>
      <c r="B74" s="92"/>
      <c r="C74" s="92"/>
      <c r="D74" s="92"/>
      <c r="E74" s="92"/>
      <c r="F74" s="92"/>
    </row>
    <row r="75" spans="1:6" x14ac:dyDescent="0.25">
      <c r="A75" s="92"/>
      <c r="B75" s="92"/>
      <c r="C75" s="92"/>
      <c r="D75" s="92"/>
      <c r="E75" s="92"/>
      <c r="F75" s="92"/>
    </row>
    <row r="76" spans="1:6" x14ac:dyDescent="0.25">
      <c r="A76" s="92"/>
      <c r="B76" s="92"/>
      <c r="C76" s="92"/>
      <c r="D76" s="92"/>
      <c r="E76" s="92"/>
      <c r="F76" s="92"/>
    </row>
    <row r="77" spans="1:6" x14ac:dyDescent="0.25">
      <c r="A77" s="92"/>
      <c r="B77" s="92"/>
      <c r="C77" s="92"/>
      <c r="D77" s="92"/>
      <c r="E77" s="92"/>
      <c r="F77" s="92"/>
    </row>
    <row r="78" spans="1:6" x14ac:dyDescent="0.25">
      <c r="A78" s="92"/>
      <c r="B78" s="92"/>
      <c r="C78" s="92"/>
      <c r="D78" s="92"/>
      <c r="E78" s="92"/>
      <c r="F78" s="92"/>
    </row>
    <row r="79" spans="1:6" x14ac:dyDescent="0.25">
      <c r="A79" s="92"/>
      <c r="B79" s="92"/>
      <c r="C79" s="92"/>
      <c r="D79" s="92"/>
      <c r="E79" s="92"/>
      <c r="F79" s="92"/>
    </row>
  </sheetData>
  <mergeCells count="27">
    <mergeCell ref="A16:A17"/>
    <mergeCell ref="F5:F6"/>
    <mergeCell ref="A2:F2"/>
    <mergeCell ref="A1:F1"/>
    <mergeCell ref="B9:B12"/>
    <mergeCell ref="C9:C12"/>
    <mergeCell ref="A13:A15"/>
    <mergeCell ref="F9:F12"/>
    <mergeCell ref="D9:D12"/>
    <mergeCell ref="C13:C15"/>
    <mergeCell ref="D13:D15"/>
    <mergeCell ref="C16:C17"/>
    <mergeCell ref="D16:D17"/>
    <mergeCell ref="F13:F15"/>
    <mergeCell ref="F16:F17"/>
    <mergeCell ref="A5:A6"/>
    <mergeCell ref="A7:A8"/>
    <mergeCell ref="C7:C8"/>
    <mergeCell ref="D7:D8"/>
    <mergeCell ref="E5:E6"/>
    <mergeCell ref="E7:E8"/>
    <mergeCell ref="E9:E12"/>
    <mergeCell ref="E13:E15"/>
    <mergeCell ref="E16:E17"/>
    <mergeCell ref="F7:F8"/>
    <mergeCell ref="C5:C6"/>
    <mergeCell ref="D5:D6"/>
  </mergeCells>
  <pageMargins left="0.59055118110236227" right="0.39370078740157483" top="0.39370078740157483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G57"/>
  <sheetViews>
    <sheetView workbookViewId="0"/>
  </sheetViews>
  <sheetFormatPr defaultRowHeight="18.75" x14ac:dyDescent="0.3"/>
  <cols>
    <col min="1" max="1" width="11.28515625" style="4" customWidth="1"/>
    <col min="2" max="2" width="9.5703125" style="4" customWidth="1"/>
    <col min="3" max="3" width="33.28515625" style="7" customWidth="1"/>
    <col min="4" max="4" width="19.42578125" style="37" customWidth="1"/>
    <col min="5" max="5" width="13.28515625" style="37" customWidth="1"/>
    <col min="6" max="16384" width="9.140625" style="4"/>
  </cols>
  <sheetData>
    <row r="1" spans="1:7" x14ac:dyDescent="0.3">
      <c r="A1" s="4" t="s">
        <v>2</v>
      </c>
      <c r="B1" s="37">
        <v>2017</v>
      </c>
      <c r="C1" s="8" t="s">
        <v>7</v>
      </c>
      <c r="D1" s="76">
        <v>42736</v>
      </c>
      <c r="E1" s="37" t="s">
        <v>48</v>
      </c>
      <c r="F1" s="4" t="s">
        <v>295</v>
      </c>
      <c r="G1" s="4" t="s">
        <v>302</v>
      </c>
    </row>
    <row r="2" spans="1:7" x14ac:dyDescent="0.3">
      <c r="A2" s="4" t="s">
        <v>3</v>
      </c>
      <c r="B2" s="37">
        <v>2018</v>
      </c>
      <c r="C2" s="8" t="s">
        <v>8</v>
      </c>
      <c r="D2" s="76">
        <v>42826</v>
      </c>
      <c r="E2" s="37" t="s">
        <v>201</v>
      </c>
      <c r="F2" s="4" t="s">
        <v>296</v>
      </c>
      <c r="G2" s="4" t="s">
        <v>301</v>
      </c>
    </row>
    <row r="3" spans="1:7" x14ac:dyDescent="0.3">
      <c r="A3" s="4" t="s">
        <v>1</v>
      </c>
      <c r="B3" s="37">
        <v>2019</v>
      </c>
      <c r="C3" s="8" t="s">
        <v>9</v>
      </c>
      <c r="D3" s="76">
        <v>42917</v>
      </c>
      <c r="E3" s="37" t="s">
        <v>205</v>
      </c>
    </row>
    <row r="4" spans="1:7" x14ac:dyDescent="0.3">
      <c r="A4" s="4" t="s">
        <v>4</v>
      </c>
      <c r="B4" s="37">
        <v>2020</v>
      </c>
      <c r="C4" s="8" t="s">
        <v>10</v>
      </c>
      <c r="D4" s="76">
        <v>43009</v>
      </c>
      <c r="E4" s="37" t="s">
        <v>206</v>
      </c>
    </row>
    <row r="5" spans="1:7" x14ac:dyDescent="0.3">
      <c r="B5" s="37">
        <v>2021</v>
      </c>
      <c r="C5" s="9" t="s">
        <v>11</v>
      </c>
      <c r="D5" s="76">
        <v>43101</v>
      </c>
      <c r="E5" s="37" t="s">
        <v>207</v>
      </c>
    </row>
    <row r="6" spans="1:7" x14ac:dyDescent="0.3">
      <c r="B6" s="37">
        <v>2022</v>
      </c>
      <c r="C6" s="8" t="s">
        <v>12</v>
      </c>
      <c r="D6" s="76">
        <v>43191</v>
      </c>
      <c r="E6" s="37" t="s">
        <v>208</v>
      </c>
    </row>
    <row r="7" spans="1:7" x14ac:dyDescent="0.3">
      <c r="B7" s="37">
        <v>2023</v>
      </c>
      <c r="C7" s="8" t="s">
        <v>13</v>
      </c>
      <c r="D7" s="76">
        <v>43282</v>
      </c>
      <c r="E7" s="37" t="s">
        <v>209</v>
      </c>
    </row>
    <row r="8" spans="1:7" x14ac:dyDescent="0.3">
      <c r="B8" s="37">
        <v>2024</v>
      </c>
      <c r="C8" s="8" t="s">
        <v>14</v>
      </c>
      <c r="D8" s="76">
        <v>43374</v>
      </c>
      <c r="E8" s="37" t="s">
        <v>210</v>
      </c>
    </row>
    <row r="9" spans="1:7" x14ac:dyDescent="0.3">
      <c r="B9" s="37">
        <v>2025</v>
      </c>
      <c r="C9" s="8" t="s">
        <v>15</v>
      </c>
      <c r="D9" s="76">
        <v>43466</v>
      </c>
      <c r="E9" s="37" t="s">
        <v>211</v>
      </c>
    </row>
    <row r="10" spans="1:7" x14ac:dyDescent="0.3">
      <c r="B10" s="37">
        <v>2026</v>
      </c>
      <c r="C10" s="8" t="s">
        <v>16</v>
      </c>
      <c r="D10" s="76">
        <v>43556</v>
      </c>
      <c r="E10" s="37" t="s">
        <v>212</v>
      </c>
    </row>
    <row r="11" spans="1:7" x14ac:dyDescent="0.3">
      <c r="B11" s="37">
        <v>2027</v>
      </c>
      <c r="C11" s="8" t="s">
        <v>17</v>
      </c>
      <c r="D11" s="76">
        <v>43647</v>
      </c>
      <c r="E11" s="37" t="s">
        <v>213</v>
      </c>
    </row>
    <row r="12" spans="1:7" x14ac:dyDescent="0.3">
      <c r="B12" s="37">
        <v>2028</v>
      </c>
      <c r="C12" s="8" t="s">
        <v>18</v>
      </c>
      <c r="D12" s="76">
        <v>43739</v>
      </c>
      <c r="E12" s="37" t="s">
        <v>214</v>
      </c>
    </row>
    <row r="13" spans="1:7" x14ac:dyDescent="0.3">
      <c r="B13" s="37">
        <v>2029</v>
      </c>
      <c r="C13" s="8" t="s">
        <v>19</v>
      </c>
      <c r="D13" s="76">
        <v>43831</v>
      </c>
      <c r="E13" s="37" t="s">
        <v>215</v>
      </c>
    </row>
    <row r="14" spans="1:7" x14ac:dyDescent="0.3">
      <c r="B14" s="37">
        <v>2030</v>
      </c>
      <c r="C14" s="8" t="s">
        <v>20</v>
      </c>
      <c r="D14" s="76">
        <v>43922</v>
      </c>
      <c r="E14" s="37" t="s">
        <v>216</v>
      </c>
    </row>
    <row r="15" spans="1:7" x14ac:dyDescent="0.3">
      <c r="C15" s="9" t="s">
        <v>21</v>
      </c>
      <c r="D15" s="76">
        <v>44013</v>
      </c>
    </row>
    <row r="16" spans="1:7" x14ac:dyDescent="0.3">
      <c r="C16" s="8" t="s">
        <v>22</v>
      </c>
      <c r="D16" s="76">
        <v>44105</v>
      </c>
    </row>
    <row r="17" spans="3:4" x14ac:dyDescent="0.3">
      <c r="C17" s="8" t="s">
        <v>23</v>
      </c>
      <c r="D17" s="76">
        <v>44197</v>
      </c>
    </row>
    <row r="18" spans="3:4" x14ac:dyDescent="0.3">
      <c r="C18" s="8" t="s">
        <v>24</v>
      </c>
      <c r="D18" s="76">
        <v>44287</v>
      </c>
    </row>
    <row r="19" spans="3:4" x14ac:dyDescent="0.3">
      <c r="C19" s="8" t="s">
        <v>25</v>
      </c>
      <c r="D19" s="76">
        <v>44378</v>
      </c>
    </row>
    <row r="20" spans="3:4" x14ac:dyDescent="0.3">
      <c r="C20" s="8" t="s">
        <v>26</v>
      </c>
      <c r="D20" s="76">
        <v>44470</v>
      </c>
    </row>
    <row r="21" spans="3:4" x14ac:dyDescent="0.3">
      <c r="C21" s="8" t="s">
        <v>27</v>
      </c>
      <c r="D21" s="76">
        <v>44562</v>
      </c>
    </row>
    <row r="22" spans="3:4" x14ac:dyDescent="0.3">
      <c r="C22" s="8" t="s">
        <v>28</v>
      </c>
      <c r="D22" s="76">
        <v>44652</v>
      </c>
    </row>
    <row r="23" spans="3:4" x14ac:dyDescent="0.3">
      <c r="D23" s="76">
        <v>44743</v>
      </c>
    </row>
    <row r="24" spans="3:4" x14ac:dyDescent="0.3">
      <c r="C24" s="8"/>
      <c r="D24" s="76">
        <v>44835</v>
      </c>
    </row>
    <row r="25" spans="3:4" x14ac:dyDescent="0.3">
      <c r="D25" s="76">
        <v>44927</v>
      </c>
    </row>
    <row r="26" spans="3:4" x14ac:dyDescent="0.3">
      <c r="C26" s="8"/>
      <c r="D26" s="76">
        <v>45017</v>
      </c>
    </row>
    <row r="27" spans="3:4" x14ac:dyDescent="0.3">
      <c r="D27" s="76">
        <v>45108</v>
      </c>
    </row>
    <row r="28" spans="3:4" x14ac:dyDescent="0.3">
      <c r="C28" s="8"/>
      <c r="D28" s="76">
        <v>45200</v>
      </c>
    </row>
    <row r="29" spans="3:4" x14ac:dyDescent="0.3">
      <c r="D29" s="76">
        <v>45292</v>
      </c>
    </row>
    <row r="30" spans="3:4" x14ac:dyDescent="0.3">
      <c r="C30" s="8"/>
      <c r="D30" s="76">
        <v>45383</v>
      </c>
    </row>
    <row r="31" spans="3:4" x14ac:dyDescent="0.3">
      <c r="D31" s="76">
        <v>45474</v>
      </c>
    </row>
    <row r="32" spans="3:4" x14ac:dyDescent="0.3">
      <c r="C32" s="8"/>
      <c r="D32" s="76">
        <v>45566</v>
      </c>
    </row>
    <row r="33" spans="3:4" x14ac:dyDescent="0.3">
      <c r="D33" s="76">
        <v>45658</v>
      </c>
    </row>
    <row r="34" spans="3:4" x14ac:dyDescent="0.3">
      <c r="D34" s="76">
        <v>45748</v>
      </c>
    </row>
    <row r="35" spans="3:4" x14ac:dyDescent="0.3">
      <c r="D35" s="76">
        <v>45839</v>
      </c>
    </row>
    <row r="36" spans="3:4" x14ac:dyDescent="0.3">
      <c r="D36" s="76">
        <v>45931</v>
      </c>
    </row>
    <row r="37" spans="3:4" x14ac:dyDescent="0.3">
      <c r="D37" s="76">
        <v>46023</v>
      </c>
    </row>
    <row r="38" spans="3:4" x14ac:dyDescent="0.3">
      <c r="D38" s="76">
        <v>46113</v>
      </c>
    </row>
    <row r="39" spans="3:4" x14ac:dyDescent="0.3">
      <c r="D39" s="76">
        <v>46204</v>
      </c>
    </row>
    <row r="40" spans="3:4" x14ac:dyDescent="0.3">
      <c r="D40" s="76">
        <v>46296</v>
      </c>
    </row>
    <row r="41" spans="3:4" x14ac:dyDescent="0.3">
      <c r="D41" s="76">
        <v>46388</v>
      </c>
    </row>
    <row r="42" spans="3:4" x14ac:dyDescent="0.3">
      <c r="D42" s="76">
        <v>46478</v>
      </c>
    </row>
    <row r="43" spans="3:4" x14ac:dyDescent="0.3">
      <c r="D43" s="76">
        <v>46569</v>
      </c>
    </row>
    <row r="44" spans="3:4" x14ac:dyDescent="0.3">
      <c r="D44" s="76">
        <v>46661</v>
      </c>
    </row>
    <row r="45" spans="3:4" x14ac:dyDescent="0.3">
      <c r="C45" s="8"/>
      <c r="D45" s="76">
        <v>46753</v>
      </c>
    </row>
    <row r="46" spans="3:4" x14ac:dyDescent="0.3">
      <c r="D46" s="76">
        <v>46844</v>
      </c>
    </row>
    <row r="47" spans="3:4" x14ac:dyDescent="0.3">
      <c r="D47" s="76">
        <v>46935</v>
      </c>
    </row>
    <row r="48" spans="3:4" x14ac:dyDescent="0.3">
      <c r="D48" s="76">
        <v>47027</v>
      </c>
    </row>
    <row r="49" spans="4:4" x14ac:dyDescent="0.3">
      <c r="D49" s="76">
        <v>47119</v>
      </c>
    </row>
    <row r="50" spans="4:4" x14ac:dyDescent="0.3">
      <c r="D50" s="76">
        <v>47209</v>
      </c>
    </row>
    <row r="51" spans="4:4" x14ac:dyDescent="0.3">
      <c r="D51" s="76">
        <v>47300</v>
      </c>
    </row>
    <row r="52" spans="4:4" x14ac:dyDescent="0.3">
      <c r="D52" s="76">
        <v>47392</v>
      </c>
    </row>
    <row r="53" spans="4:4" x14ac:dyDescent="0.3">
      <c r="D53" s="76">
        <v>47484</v>
      </c>
    </row>
    <row r="54" spans="4:4" x14ac:dyDescent="0.3">
      <c r="D54" s="76">
        <v>47574</v>
      </c>
    </row>
    <row r="55" spans="4:4" x14ac:dyDescent="0.3">
      <c r="D55" s="76">
        <v>47665</v>
      </c>
    </row>
    <row r="56" spans="4:4" x14ac:dyDescent="0.3">
      <c r="D56" s="76">
        <v>47757</v>
      </c>
    </row>
    <row r="57" spans="4:4" x14ac:dyDescent="0.3">
      <c r="D57" s="76">
        <v>47849</v>
      </c>
    </row>
  </sheetData>
  <sheetProtection password="C60F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Титул</vt:lpstr>
      <vt:lpstr>Раздел I</vt:lpstr>
      <vt:lpstr>Раздел II</vt:lpstr>
      <vt:lpstr>Раздел III</vt:lpstr>
      <vt:lpstr>Раздел IV</vt:lpstr>
      <vt:lpstr>Раздел V</vt:lpstr>
      <vt:lpstr>Комментарии</vt:lpstr>
      <vt:lpstr>Список</vt:lpstr>
      <vt:lpstr>Год</vt:lpstr>
      <vt:lpstr>Годы</vt:lpstr>
      <vt:lpstr>Дата</vt:lpstr>
      <vt:lpstr>Комментарии!Заголовки_для_печати</vt:lpstr>
      <vt:lpstr>'Раздел I'!Заголовки_для_печати</vt:lpstr>
      <vt:lpstr>'Раздел II'!Заголовки_для_печати</vt:lpstr>
      <vt:lpstr>'Раздел III'!Заголовки_для_печати</vt:lpstr>
      <vt:lpstr>'Раздел IV'!Заголовки_для_печати</vt:lpstr>
      <vt:lpstr>'Раздел V'!Заголовки_для_печати</vt:lpstr>
      <vt:lpstr>Месяцы</vt:lpstr>
      <vt:lpstr>МО</vt:lpstr>
      <vt:lpstr>Перечень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2018-08-01T09:24:26Z</dcterms:modified>
</cp:coreProperties>
</file>